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G:\Sharepoint 2003 Document Library\Project Teams\Forms Committee\Tax Forms Inventory\MASTER COPIES\ELGS\LGS\Tools\"/>
    </mc:Choice>
  </mc:AlternateContent>
  <xr:revisionPtr revIDLastSave="0" documentId="8_{71222725-F9C6-47E9-A2A7-4BC749F07948}" xr6:coauthVersionLast="47" xr6:coauthVersionMax="47" xr10:uidLastSave="{00000000-0000-0000-0000-000000000000}"/>
  <bookViews>
    <workbookView xWindow="-120" yWindow="-120" windowWidth="29040" windowHeight="15840" xr2:uid="{00000000-000D-0000-FFFF-FFFF00000000}"/>
  </bookViews>
  <sheets>
    <sheet name="Annual Survey" sheetId="20" r:id="rId1"/>
    <sheet name="Instructions" sheetId="21" r:id="rId2"/>
    <sheet name="Calculation Samples" sheetId="22" r:id="rId3"/>
  </sheets>
  <definedNames>
    <definedName name="_xlnm.Print_Area" localSheetId="0">'Annual Survey'!$A$1:$P$32</definedName>
    <definedName name="_xlnm.Print_Area" localSheetId="1">Instructions!$A$1:$L$48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9" i="20" l="1"/>
  <c r="I44" i="22"/>
  <c r="L20" i="20"/>
  <c r="D36" i="22"/>
  <c r="D35" i="22"/>
  <c r="F28" i="22"/>
  <c r="F27" i="22"/>
  <c r="F26" i="22"/>
  <c r="C49" i="22"/>
  <c r="D49" i="22" s="1"/>
  <c r="F49" i="22" s="1"/>
  <c r="C48" i="22"/>
  <c r="D48" i="22" s="1"/>
  <c r="F48" i="22" s="1"/>
  <c r="C47" i="22"/>
  <c r="D47" i="22" s="1"/>
  <c r="F47" i="22" s="1"/>
  <c r="C44" i="22"/>
  <c r="D44" i="22" s="1"/>
  <c r="F44" i="22" s="1"/>
  <c r="H41" i="22"/>
  <c r="C41" i="22"/>
  <c r="D41" i="22" s="1"/>
  <c r="F41" i="22" s="1"/>
  <c r="D34" i="22"/>
  <c r="D33" i="22"/>
  <c r="F24" i="22"/>
  <c r="F23" i="22"/>
  <c r="D18" i="22"/>
  <c r="D17" i="22"/>
  <c r="D16" i="22"/>
  <c r="E13" i="22"/>
  <c r="F8" i="22"/>
  <c r="F7" i="22"/>
  <c r="F6" i="22"/>
  <c r="F5" i="22"/>
  <c r="K16" i="20"/>
  <c r="F29" i="22" l="1"/>
  <c r="D37" i="22"/>
  <c r="I41" i="22"/>
  <c r="F9" i="22"/>
  <c r="F50" i="22"/>
  <c r="L18" i="20"/>
  <c r="L15" i="20"/>
  <c r="L14" i="20"/>
  <c r="L13" i="20"/>
  <c r="L12" i="20"/>
  <c r="L11" i="20"/>
  <c r="L10" i="20"/>
  <c r="L16" i="20" l="1"/>
  <c r="L24"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Shannon Silva</author>
  </authors>
  <commentList>
    <comment ref="B10" authorId="0" shapeId="0" xr:uid="{C4D492BC-F579-479A-B7F6-7239372F9E9D}">
      <text>
        <r>
          <rPr>
            <sz val="9"/>
            <color indexed="81"/>
            <rFont val="Tahoma"/>
            <family val="2"/>
          </rPr>
          <t xml:space="preserve">Do not include any hours associated with contracted labor billed to office
</t>
        </r>
      </text>
    </comment>
    <comment ref="B11" authorId="0" shapeId="0" xr:uid="{4FE80BD2-32DC-4423-897F-D4F8FD443748}">
      <text>
        <r>
          <rPr>
            <sz val="9"/>
            <color indexed="81"/>
            <rFont val="Tahoma"/>
            <family val="2"/>
          </rPr>
          <t xml:space="preserve">Do not include any hours associated with contracted labor billed to office
</t>
        </r>
      </text>
    </comment>
    <comment ref="O12" authorId="0" shapeId="0" xr:uid="{2DD58830-F38E-419A-88EE-39596F9F2782}">
      <text>
        <r>
          <rPr>
            <sz val="9"/>
            <color indexed="81"/>
            <rFont val="Tahoma"/>
            <family val="2"/>
          </rPr>
          <t xml:space="preserve">Costs billed from contracted 3rd party vendors for preppeing and mailing ect should be reported as expenses. Lines 8-13 man hours are for employee man hours only, not work billed to the office for outside labor
</t>
        </r>
      </text>
    </comment>
    <comment ref="L19" authorId="0" shapeId="0" xr:uid="{0D2DEB8D-92C2-4CCD-9A1A-3FE72B9D0543}">
      <text>
        <r>
          <rPr>
            <b/>
            <sz val="9"/>
            <color indexed="81"/>
            <rFont val="Tahoma"/>
            <family val="2"/>
          </rPr>
          <t xml:space="preserve">Change postage in formula to postage you pay per piece
If </t>
        </r>
        <r>
          <rPr>
            <sz val="9"/>
            <color indexed="81"/>
            <rFont val="Tahoma"/>
            <family val="2"/>
          </rPr>
          <t xml:space="preserve">postage is included into another expense, like a third party contract for bill mailing, </t>
        </r>
        <r>
          <rPr>
            <b/>
            <sz val="9"/>
            <color indexed="81"/>
            <rFont val="Tahoma"/>
            <family val="2"/>
          </rPr>
          <t>override</t>
        </r>
        <r>
          <rPr>
            <sz val="9"/>
            <color indexed="81"/>
            <rFont val="Tahoma"/>
            <family val="2"/>
          </rPr>
          <t xml:space="preserve"> this formula with 0
</t>
        </r>
        <r>
          <rPr>
            <b/>
            <sz val="9"/>
            <color indexed="81"/>
            <rFont val="Tahoma"/>
            <family val="2"/>
          </rPr>
          <t>If</t>
        </r>
        <r>
          <rPr>
            <sz val="9"/>
            <color indexed="81"/>
            <rFont val="Tahoma"/>
            <family val="2"/>
          </rPr>
          <t xml:space="preserve"> you prefer to input your own cost, </t>
        </r>
        <r>
          <rPr>
            <b/>
            <sz val="9"/>
            <color indexed="81"/>
            <rFont val="Tahoma"/>
            <family val="2"/>
          </rPr>
          <t>override</t>
        </r>
        <r>
          <rPr>
            <sz val="9"/>
            <color indexed="81"/>
            <rFont val="Tahoma"/>
            <family val="2"/>
          </rPr>
          <t xml:space="preserve"> this formula with your hand input cost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Shannon Silva</author>
  </authors>
  <commentList>
    <comment ref="H1" authorId="0" shapeId="0" xr:uid="{A249754D-5BEE-4D83-AD10-1ED4EF3DF81B}">
      <text>
        <r>
          <rPr>
            <b/>
            <sz val="9"/>
            <color indexed="81"/>
            <rFont val="Tahoma"/>
            <family val="2"/>
          </rPr>
          <t>Notes for cell use</t>
        </r>
        <r>
          <rPr>
            <sz val="9"/>
            <color indexed="81"/>
            <rFont val="Tahoma"/>
            <family val="2"/>
          </rPr>
          <t xml:space="preserve">
</t>
        </r>
      </text>
    </comment>
    <comment ref="C40" authorId="0" shapeId="0" xr:uid="{C7F428EA-1B2B-419E-9852-6B806BC15235}">
      <text>
        <r>
          <rPr>
            <b/>
            <sz val="9"/>
            <color indexed="81"/>
            <rFont val="Tahoma"/>
            <family val="2"/>
          </rPr>
          <t># days open per week * 4.33 weeks per mo</t>
        </r>
        <r>
          <rPr>
            <sz val="9"/>
            <color indexed="81"/>
            <rFont val="Tahoma"/>
            <family val="2"/>
          </rPr>
          <t xml:space="preserve">
</t>
        </r>
      </text>
    </comment>
    <comment ref="H40" authorId="0" shapeId="0" xr:uid="{600380CD-E0F7-4ED0-9AEA-BA1363A9EA8A}">
      <text>
        <r>
          <rPr>
            <b/>
            <sz val="9"/>
            <color indexed="81"/>
            <rFont val="Tahoma"/>
            <family val="2"/>
          </rPr>
          <t>Total Hours Spent on PP Billing &amp; Collecting from Line 14 Column K /# hours worked per day</t>
        </r>
        <r>
          <rPr>
            <sz val="9"/>
            <color indexed="81"/>
            <rFont val="Tahoma"/>
            <family val="2"/>
          </rPr>
          <t xml:space="preserve">
</t>
        </r>
      </text>
    </comment>
    <comment ref="C43" authorId="0" shapeId="0" xr:uid="{4C7A8286-471F-45B0-9BDE-6126EE8EF02E}">
      <text>
        <r>
          <rPr>
            <b/>
            <sz val="9"/>
            <color indexed="81"/>
            <rFont val="Tahoma"/>
            <family val="2"/>
          </rPr>
          <t># days open per week * 4.33 weeks per mo</t>
        </r>
        <r>
          <rPr>
            <sz val="9"/>
            <color indexed="81"/>
            <rFont val="Tahoma"/>
            <family val="2"/>
          </rPr>
          <t xml:space="preserve">
</t>
        </r>
      </text>
    </comment>
    <comment ref="C46" authorId="0" shapeId="0" xr:uid="{7E4B6414-D39C-4592-B582-8653E464A890}">
      <text>
        <r>
          <rPr>
            <b/>
            <sz val="9"/>
            <color indexed="81"/>
            <rFont val="Tahoma"/>
            <family val="2"/>
          </rPr>
          <t># days open per week * 52 weeks per year</t>
        </r>
        <r>
          <rPr>
            <sz val="9"/>
            <color indexed="81"/>
            <rFont val="Tahoma"/>
            <family val="2"/>
          </rPr>
          <t xml:space="preserve">
</t>
        </r>
      </text>
    </comment>
  </commentList>
</comments>
</file>

<file path=xl/sharedStrings.xml><?xml version="1.0" encoding="utf-8"?>
<sst xmlns="http://schemas.openxmlformats.org/spreadsheetml/2006/main" count="137" uniqueCount="111">
  <si>
    <t>Column B</t>
  </si>
  <si>
    <t>Total Cost</t>
  </si>
  <si>
    <t>Average or Typical Wage Per Hour</t>
  </si>
  <si>
    <t>Total</t>
  </si>
  <si>
    <t>_______________________________________________   _________________    __________________________</t>
  </si>
  <si>
    <t>Signature                                                                           Title                             Date</t>
  </si>
  <si>
    <t>Column C</t>
  </si>
  <si>
    <t xml:space="preserve">Printing and mailing bills </t>
  </si>
  <si>
    <t xml:space="preserve">Processing payments </t>
  </si>
  <si>
    <t>(b)</t>
  </si>
  <si>
    <t>Phone Number: _______________________________  Email Address:______________________________________</t>
  </si>
  <si>
    <t>Name of Person Reporting this Information:____________________________________________________________</t>
  </si>
  <si>
    <t>County to which this information pertains: ______________________________________________________________</t>
  </si>
  <si>
    <t xml:space="preserve">(a) </t>
  </si>
  <si>
    <t>Total Cost for All Personal Property Accounts (Lines 14+15+16+17+19+20)</t>
  </si>
  <si>
    <t xml:space="preserve">                                                                                         Man-hours Worked</t>
  </si>
  <si>
    <t xml:space="preserve">                        Title of Position(s) Performing Work</t>
  </si>
  <si>
    <t>How many FTEs perform the activities listed in Lines 8-13 during the period?</t>
  </si>
  <si>
    <t>How many FTE (full-time equivalent) employees were employed in your office during the period?</t>
  </si>
  <si>
    <r>
      <t>Other (</t>
    </r>
    <r>
      <rPr>
        <b/>
        <sz val="10"/>
        <color theme="1"/>
        <rFont val="Arial"/>
        <family val="2"/>
      </rPr>
      <t>please describe</t>
    </r>
    <r>
      <rPr>
        <sz val="10"/>
        <color theme="1"/>
        <rFont val="Arial"/>
        <family val="2"/>
      </rPr>
      <t xml:space="preserve">) </t>
    </r>
  </si>
  <si>
    <r>
      <t xml:space="preserve">Design, preparation, &amp; ordering mailers of </t>
    </r>
    <r>
      <rPr>
        <sz val="9"/>
        <color theme="1"/>
        <rFont val="Arial"/>
        <family val="2"/>
      </rPr>
      <t>Forms &amp; Envelopes</t>
    </r>
  </si>
  <si>
    <t xml:space="preserve">Preparing second and subsequent notices, liens &amp; judgements </t>
  </si>
  <si>
    <t>Collecting delinquent accounts and posting notices</t>
  </si>
  <si>
    <r>
      <rPr>
        <b/>
        <sz val="10"/>
        <color theme="1"/>
        <rFont val="Arial"/>
        <family val="2"/>
      </rPr>
      <t>Lines 15-20</t>
    </r>
    <r>
      <rPr>
        <sz val="10"/>
        <color theme="1"/>
        <rFont val="Arial"/>
        <family val="2"/>
      </rPr>
      <t xml:space="preserve"> Hard Costs...Expenses/Supplies,</t>
    </r>
    <r>
      <rPr>
        <b/>
        <sz val="10"/>
        <color theme="1"/>
        <rFont val="Arial"/>
        <family val="2"/>
      </rPr>
      <t xml:space="preserve"> not</t>
    </r>
    <r>
      <rPr>
        <sz val="10"/>
        <color theme="1"/>
        <rFont val="Arial"/>
        <family val="2"/>
      </rPr>
      <t xml:space="preserve"> related to salaries, associated with</t>
    </r>
    <r>
      <rPr>
        <i/>
        <sz val="10"/>
        <color theme="1"/>
        <rFont val="Arial"/>
        <family val="2"/>
      </rPr>
      <t xml:space="preserve"> Billing and Collection</t>
    </r>
    <r>
      <rPr>
        <sz val="10"/>
        <color theme="1"/>
        <rFont val="Arial"/>
        <family val="2"/>
      </rPr>
      <t xml:space="preserve"> of ALL PERSONAL PROPERTY ACCOUNTS</t>
    </r>
  </si>
  <si>
    <r>
      <rPr>
        <b/>
        <sz val="10"/>
        <color theme="1"/>
        <rFont val="Arial"/>
        <family val="2"/>
      </rPr>
      <t>Lines 8-13 Man-hours</t>
    </r>
    <r>
      <rPr>
        <sz val="10"/>
        <color theme="1"/>
        <rFont val="Arial"/>
        <family val="2"/>
      </rPr>
      <t xml:space="preserve"> spent on the following activities relating to the Billing and Collecting of ALL PERSONAL PROPERTY ACCOUNTS (Secured and Unsecured Rolls) and the average or typical wage of the person(s) who did the work</t>
    </r>
  </si>
  <si>
    <t>Cost</t>
  </si>
  <si>
    <t>Gas</t>
  </si>
  <si>
    <t>Mileage</t>
  </si>
  <si>
    <r>
      <t xml:space="preserve">Other costs incured associated with the cost of collecting taxes for personal property accounts  </t>
    </r>
    <r>
      <rPr>
        <b/>
        <i/>
        <sz val="10"/>
        <color theme="1"/>
        <rFont val="Arial"/>
        <family val="2"/>
      </rPr>
      <t>Please</t>
    </r>
    <r>
      <rPr>
        <sz val="10"/>
        <color theme="1"/>
        <rFont val="Arial"/>
        <family val="2"/>
      </rPr>
      <t xml:space="preserve"> </t>
    </r>
    <r>
      <rPr>
        <b/>
        <i/>
        <sz val="10"/>
        <color theme="1"/>
        <rFont val="Arial"/>
        <family val="2"/>
      </rPr>
      <t>list those expenditures by name on the lines provided</t>
    </r>
    <r>
      <rPr>
        <sz val="10"/>
        <color theme="1"/>
        <rFont val="Arial"/>
        <family val="2"/>
      </rPr>
      <t xml:space="preserve"> </t>
    </r>
    <r>
      <rPr>
        <i/>
        <sz val="10"/>
        <color theme="1"/>
        <rFont val="Arial"/>
        <family val="2"/>
      </rPr>
      <t>and the cost in Column L</t>
    </r>
    <r>
      <rPr>
        <sz val="10"/>
        <color theme="1"/>
        <rFont val="Arial"/>
        <family val="2"/>
      </rPr>
      <t xml:space="preserve">. </t>
    </r>
  </si>
  <si>
    <t>Total expenses for printing bills and prepping mailers for the accounts listed on Line 1</t>
  </si>
  <si>
    <t>Total expenses for delinquent account collection costs listed in Lines 11-13</t>
  </si>
  <si>
    <t>Other:</t>
  </si>
  <si>
    <t>Judgements, Process Server and Court Related Expenses</t>
  </si>
  <si>
    <t>Thank you for completing this survey.  If you have any questions, please email the person listed above or call the Division of Local Government Services 775-684-2100</t>
  </si>
  <si>
    <t>Sample Calcualtions of Expenses</t>
  </si>
  <si>
    <t>Cost per unit</t>
  </si>
  <si>
    <t>Total Pcs per unit</t>
  </si>
  <si>
    <t>Total Accounts</t>
  </si>
  <si>
    <t>Total pcs per account</t>
  </si>
  <si>
    <t>Total $</t>
  </si>
  <si>
    <t>Ink</t>
  </si>
  <si>
    <t>Paper</t>
  </si>
  <si>
    <t>Envelopes</t>
  </si>
  <si>
    <t>total miles</t>
  </si>
  <si>
    <t>mpg</t>
  </si>
  <si>
    <t>$per mile/day/mo</t>
  </si>
  <si>
    <t>total miles/days</t>
  </si>
  <si>
    <t>Fee Cost</t>
  </si>
  <si>
    <t xml:space="preserve">Total Accounts </t>
  </si>
  <si>
    <t>Certifed Fees</t>
  </si>
  <si>
    <t>Addl Regular Postage</t>
  </si>
  <si>
    <t>Judgements</t>
  </si>
  <si>
    <t>Liens</t>
  </si>
  <si>
    <t xml:space="preserve">Examples of Items for Lines 19 &amp; 20 </t>
  </si>
  <si>
    <t>Monthly Utilities $</t>
  </si>
  <si>
    <t xml:space="preserve">days open per mo      </t>
  </si>
  <si>
    <t>Utilities cost per day</t>
  </si>
  <si>
    <t>Total # (all) FTE in Office</t>
  </si>
  <si>
    <t>Cost per FTE per Day</t>
  </si>
  <si>
    <t># Hours from Line 14 Column K</t>
  </si>
  <si>
    <t>Utilities</t>
  </si>
  <si>
    <t>Monthly $</t>
  </si>
  <si>
    <t>cost per day</t>
  </si>
  <si>
    <t>Total  # (all) FTEs who use svc</t>
  </si>
  <si>
    <t>Annual $</t>
  </si>
  <si>
    <t>days open per yr</t>
  </si>
  <si>
    <t>Total Days Used for PP Collection</t>
  </si>
  <si>
    <t>Vehicle Maintenance</t>
  </si>
  <si>
    <t>tires</t>
  </si>
  <si>
    <t>oil</t>
  </si>
  <si>
    <t>brakes</t>
  </si>
  <si>
    <t xml:space="preserve">Advertising </t>
  </si>
  <si>
    <t>Category Total $</t>
  </si>
  <si>
    <t xml:space="preserve">Certified Fees, Addl Postage, Mailing Materials </t>
  </si>
  <si>
    <t>Paper, Ink and Envelopes (Mailing Materials)</t>
  </si>
  <si>
    <t>Contracted Prep &amp; Mailing of Bills (do not include in Lines 8-13)</t>
  </si>
  <si>
    <t>Vehicle (fees for use or lease/buy)</t>
  </si>
  <si>
    <t>Process Server</t>
  </si>
  <si>
    <t>Court Fees</t>
  </si>
  <si>
    <t>Other (a) &amp; (b)</t>
  </si>
  <si>
    <t>Mobile Internet Svc</t>
  </si>
  <si>
    <t>Avg $per gal</t>
  </si>
  <si>
    <t>Total Bills Sent</t>
  </si>
  <si>
    <t>Total pcs per bill</t>
  </si>
  <si>
    <t>Fold &amp; Stuff fee</t>
  </si>
  <si>
    <t>Column D</t>
  </si>
  <si>
    <t>Column E</t>
  </si>
  <si>
    <t>Col. A Line#</t>
  </si>
  <si>
    <t>Expenses are provided in Column E. Costs input in Column D will link to a formula, in Column C, to assist in calculating costs. To override, manually input totals in grayed out Column C cells below</t>
  </si>
  <si>
    <t>Formula</t>
  </si>
  <si>
    <t>Formula requiring user information</t>
  </si>
  <si>
    <t>Note included</t>
  </si>
  <si>
    <t>Hard Costs/Expense ( to Lines 15 &amp; 17)</t>
  </si>
  <si>
    <t>Line 15- Initial Expenses</t>
  </si>
  <si>
    <t>Line 17- Delinquent Expenses</t>
  </si>
  <si>
    <t>Example of Other Expenses</t>
  </si>
  <si>
    <t>Public Print Notices</t>
  </si>
  <si>
    <t># days FTEs worked on PP bill/collect</t>
  </si>
  <si>
    <t># FTEs collecting PP in field</t>
  </si>
  <si>
    <t># days using svc (in field) for PP collection</t>
  </si>
  <si>
    <t>Mileage- per mile</t>
  </si>
  <si>
    <t>Vehicle Fee for Use- per day</t>
  </si>
  <si>
    <t>Lease/Pmt- per month</t>
  </si>
  <si>
    <t>Depending on vehicle contract, 2 of these may apply</t>
  </si>
  <si>
    <t>usually applies with leased cty vehicle</t>
  </si>
  <si>
    <r>
      <t xml:space="preserve">Total expenses for postage for accounts initial mailing </t>
    </r>
    <r>
      <rPr>
        <sz val="8"/>
        <color theme="1"/>
        <rFont val="Arial"/>
        <family val="2"/>
      </rPr>
      <t>(formula based on bulk min 500 pc rate .53)</t>
    </r>
  </si>
  <si>
    <r>
      <t xml:space="preserve">The Department of Taxation annually collects information from County Assessors and County Treasurers with regard to the cost of collecting taxes on personal property accounts. The information will be used to develop the amount of exemption granted on personal property for Fiscal Year </t>
    </r>
    <r>
      <rPr>
        <sz val="11"/>
        <rFont val="Arial"/>
        <family val="2"/>
      </rPr>
      <t>2024-2025</t>
    </r>
    <r>
      <rPr>
        <sz val="11"/>
        <color rgb="FF000000"/>
        <rFont val="Arial"/>
        <family val="2"/>
      </rPr>
      <t>.  The amount of exemption is approved annually by the Nevada Tax Commission pursuant to NRS 361.068(2). Please complete the following questions and return to the Department of Taxation, Division of Local Government Services, no later than</t>
    </r>
    <r>
      <rPr>
        <sz val="11"/>
        <rFont val="Arial"/>
        <family val="2"/>
      </rPr>
      <t xml:space="preserve"> January 16, 2024</t>
    </r>
    <r>
      <rPr>
        <sz val="11"/>
        <color rgb="FF000000"/>
        <rFont val="Arial"/>
        <family val="2"/>
      </rPr>
      <t xml:space="preserve"> to Jonathan Roberts</t>
    </r>
    <r>
      <rPr>
        <sz val="11"/>
        <color rgb="FF0000FF"/>
        <rFont val="Arial"/>
        <family val="2"/>
      </rPr>
      <t xml:space="preserve"> </t>
    </r>
    <r>
      <rPr>
        <sz val="11"/>
        <color theme="1"/>
        <rFont val="Arial"/>
        <family val="2"/>
      </rPr>
      <t>at</t>
    </r>
    <r>
      <rPr>
        <sz val="11"/>
        <color rgb="FF0000FF"/>
        <rFont val="Arial"/>
        <family val="2"/>
      </rPr>
      <t xml:space="preserve"> </t>
    </r>
    <r>
      <rPr>
        <b/>
        <u/>
        <sz val="11"/>
        <color rgb="FF0000FF"/>
        <rFont val="Arial"/>
        <family val="2"/>
      </rPr>
      <t>joroberts@tax.state.nv.us</t>
    </r>
    <r>
      <rPr>
        <sz val="11"/>
        <color rgb="FF000000"/>
        <rFont val="Arial"/>
        <family val="2"/>
      </rPr>
      <t xml:space="preserve"> </t>
    </r>
  </si>
  <si>
    <t>How many active personal property accounts appeared on the secured and unsecured tax rolls in your county between July 1, 2022 and June 30, 2023? (please do not include assessments made pursuant to NRS 361.770)</t>
  </si>
  <si>
    <t>Of the total listed on Line 1, how many personal property accounts appeared on the FY 2022-23 Unsecured Roll?</t>
  </si>
  <si>
    <t>Of the total accounts listed on Line 1, how many were exempted in FY 2022-23 because the calculated tax amount was less than the cost of collection as determined by the Tax Commission?</t>
  </si>
  <si>
    <t>What was the total tax amount exempted in FY 2022-23 for the accounts listed on Line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</si>
</sst>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quot;$&quot;#,##0.00"/>
  </numFmts>
  <fonts count="28" x14ac:knownFonts="1">
    <font>
      <sz val="11"/>
      <color theme="1"/>
      <name val="Calibri"/>
      <family val="2"/>
      <scheme val="minor"/>
    </font>
    <font>
      <sz val="11"/>
      <color theme="1"/>
      <name val="Calibri"/>
      <family val="2"/>
      <scheme val="minor"/>
    </font>
    <font>
      <b/>
      <sz val="11"/>
      <color theme="1"/>
      <name val="Calibri"/>
      <family val="2"/>
      <scheme val="minor"/>
    </font>
    <font>
      <b/>
      <sz val="9"/>
      <color theme="1"/>
      <name val="Arial"/>
      <family val="2"/>
    </font>
    <font>
      <sz val="10"/>
      <color theme="1"/>
      <name val="Arial"/>
      <family val="2"/>
    </font>
    <font>
      <sz val="11"/>
      <color theme="1"/>
      <name val="Arial"/>
      <family val="2"/>
    </font>
    <font>
      <sz val="11"/>
      <color rgb="FF0000FF"/>
      <name val="Arial"/>
      <family val="2"/>
    </font>
    <font>
      <b/>
      <sz val="10"/>
      <color theme="1"/>
      <name val="Arial"/>
      <family val="2"/>
    </font>
    <font>
      <b/>
      <sz val="10"/>
      <color theme="1"/>
      <name val="Calibri"/>
      <family val="2"/>
      <scheme val="minor"/>
    </font>
    <font>
      <sz val="9"/>
      <color theme="1"/>
      <name val="Arial"/>
      <family val="2"/>
    </font>
    <font>
      <sz val="6"/>
      <color theme="1"/>
      <name val="Calibri"/>
      <family val="2"/>
      <scheme val="minor"/>
    </font>
    <font>
      <i/>
      <sz val="10"/>
      <color theme="1"/>
      <name val="Arial"/>
      <family val="2"/>
    </font>
    <font>
      <sz val="9"/>
      <color indexed="81"/>
      <name val="Tahoma"/>
      <family val="2"/>
    </font>
    <font>
      <sz val="8"/>
      <color theme="1"/>
      <name val="Arial"/>
      <family val="2"/>
    </font>
    <font>
      <b/>
      <i/>
      <sz val="10"/>
      <color theme="1"/>
      <name val="Arial"/>
      <family val="2"/>
    </font>
    <font>
      <b/>
      <sz val="14"/>
      <color theme="1"/>
      <name val="Calibri"/>
      <family val="2"/>
      <scheme val="minor"/>
    </font>
    <font>
      <b/>
      <sz val="11"/>
      <color rgb="FF0070C0"/>
      <name val="Calibri"/>
      <family val="2"/>
      <scheme val="minor"/>
    </font>
    <font>
      <b/>
      <sz val="9"/>
      <color indexed="81"/>
      <name val="Tahoma"/>
      <family val="2"/>
    </font>
    <font>
      <sz val="11"/>
      <color rgb="FF000000"/>
      <name val="Arial"/>
      <family val="2"/>
    </font>
    <font>
      <b/>
      <u/>
      <sz val="12"/>
      <color theme="1"/>
      <name val="Calibri"/>
      <family val="2"/>
      <scheme val="minor"/>
    </font>
    <font>
      <i/>
      <sz val="11"/>
      <color theme="1"/>
      <name val="Calibri"/>
      <family val="2"/>
      <scheme val="minor"/>
    </font>
    <font>
      <i/>
      <sz val="12"/>
      <color theme="1"/>
      <name val="Calibri"/>
      <family val="2"/>
      <scheme val="minor"/>
    </font>
    <font>
      <sz val="7"/>
      <color theme="1"/>
      <name val="Calibri"/>
      <family val="2"/>
      <scheme val="minor"/>
    </font>
    <font>
      <sz val="9"/>
      <color rgb="FF0000FF"/>
      <name val="Calibri"/>
      <family val="2"/>
      <scheme val="minor"/>
    </font>
    <font>
      <sz val="7"/>
      <color rgb="FF0000FF"/>
      <name val="Calibri"/>
      <family val="2"/>
      <scheme val="minor"/>
    </font>
    <font>
      <sz val="11"/>
      <name val="Arial"/>
      <family val="2"/>
    </font>
    <font>
      <b/>
      <u/>
      <sz val="11"/>
      <color rgb="FF0000FF"/>
      <name val="Arial"/>
      <family val="2"/>
    </font>
    <font>
      <sz val="10"/>
      <name val="Arial"/>
      <family val="2"/>
    </font>
  </fonts>
  <fills count="6">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9" tint="0.79998168889431442"/>
        <bgColor indexed="64"/>
      </patternFill>
    </fill>
  </fills>
  <borders count="3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thin">
        <color theme="0" tint="-0.249977111117893"/>
      </left>
      <right/>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thin">
        <color theme="0" tint="-0.14999847407452621"/>
      </bottom>
      <diagonal/>
    </border>
    <border>
      <left style="thin">
        <color indexed="64"/>
      </left>
      <right/>
      <top style="thin">
        <color theme="0" tint="-0.14999847407452621"/>
      </top>
      <bottom style="thin">
        <color theme="0" tint="-0.14999847407452621"/>
      </bottom>
      <diagonal/>
    </border>
    <border>
      <left style="thin">
        <color theme="0" tint="-0.14999847407452621"/>
      </left>
      <right style="thin">
        <color indexed="64"/>
      </right>
      <top/>
      <bottom/>
      <diagonal/>
    </border>
    <border>
      <left style="thin">
        <color indexed="64"/>
      </left>
      <right style="thin">
        <color theme="0" tint="-0.14999847407452621"/>
      </right>
      <top style="thin">
        <color theme="0" tint="-0.14999847407452621"/>
      </top>
      <bottom style="thin">
        <color theme="0" tint="-0.14999847407452621"/>
      </bottom>
      <diagonal/>
    </border>
    <border>
      <left style="medium">
        <color indexed="64"/>
      </left>
      <right/>
      <top/>
      <bottom/>
      <diagonal/>
    </border>
    <border>
      <left style="thin">
        <color indexed="64"/>
      </left>
      <right style="thin">
        <color theme="0" tint="-0.14999847407452621"/>
      </right>
      <top style="thin">
        <color theme="0" tint="-0.14999847407452621"/>
      </top>
      <bottom/>
      <diagonal/>
    </border>
    <border>
      <left style="thin">
        <color theme="0" tint="-0.14999847407452621"/>
      </left>
      <right style="thin">
        <color indexed="64"/>
      </right>
      <top style="thin">
        <color theme="0" tint="-0.14999847407452621"/>
      </top>
      <bottom/>
      <diagonal/>
    </border>
    <border>
      <left style="thin">
        <color theme="0" tint="-0.14999847407452621"/>
      </left>
      <right style="thin">
        <color indexed="64"/>
      </right>
      <top/>
      <bottom style="thin">
        <color theme="0" tint="-0.14999847407452621"/>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122">
    <xf numFmtId="0" fontId="0" fillId="0" borderId="0" xfId="0"/>
    <xf numFmtId="0" fontId="5" fillId="0" borderId="0" xfId="0" applyFont="1"/>
    <xf numFmtId="0" fontId="7" fillId="0" borderId="1" xfId="0" applyFont="1" applyBorder="1" applyAlignment="1">
      <alignment horizontal="center" wrapText="1"/>
    </xf>
    <xf numFmtId="0" fontId="8" fillId="0" borderId="1" xfId="0" applyFont="1" applyBorder="1" applyAlignment="1">
      <alignment horizontal="center"/>
    </xf>
    <xf numFmtId="0" fontId="0" fillId="0" borderId="5" xfId="0" applyBorder="1" applyAlignment="1">
      <alignment horizontal="center"/>
    </xf>
    <xf numFmtId="0" fontId="4" fillId="0" borderId="0" xfId="0" applyFont="1" applyAlignment="1"/>
    <xf numFmtId="0" fontId="0" fillId="0" borderId="0" xfId="0" applyAlignment="1">
      <alignment horizontal="center" vertical="top"/>
    </xf>
    <xf numFmtId="0" fontId="0" fillId="0" borderId="6" xfId="0" applyBorder="1" applyAlignment="1">
      <alignment horizontal="center" vertical="top"/>
    </xf>
    <xf numFmtId="0" fontId="0" fillId="0" borderId="5" xfId="0" applyBorder="1" applyAlignment="1">
      <alignment horizontal="center" vertical="top"/>
    </xf>
    <xf numFmtId="0" fontId="4" fillId="0" borderId="0" xfId="0" applyFont="1" applyAlignment="1">
      <alignment vertical="top"/>
    </xf>
    <xf numFmtId="0" fontId="4" fillId="0" borderId="6" xfId="0" applyFont="1" applyBorder="1" applyAlignment="1">
      <alignment vertical="top"/>
    </xf>
    <xf numFmtId="0" fontId="4" fillId="0" borderId="5" xfId="0" applyFont="1" applyBorder="1" applyAlignment="1">
      <alignment vertical="top"/>
    </xf>
    <xf numFmtId="43" fontId="4" fillId="2" borderId="5" xfId="1" applyFont="1" applyFill="1" applyBorder="1" applyAlignment="1">
      <alignment vertical="top"/>
    </xf>
    <xf numFmtId="0" fontId="0" fillId="0" borderId="0" xfId="0" applyAlignment="1">
      <alignment horizontal="center"/>
    </xf>
    <xf numFmtId="0" fontId="2" fillId="0" borderId="1" xfId="0" applyFont="1" applyBorder="1" applyAlignment="1">
      <alignment horizontal="center"/>
    </xf>
    <xf numFmtId="0" fontId="0" fillId="2" borderId="5" xfId="0" applyFill="1" applyBorder="1" applyAlignment="1">
      <alignment horizontal="center"/>
    </xf>
    <xf numFmtId="1" fontId="0" fillId="0" borderId="6" xfId="1" applyNumberFormat="1" applyFont="1" applyBorder="1" applyAlignment="1">
      <alignment horizontal="center"/>
    </xf>
    <xf numFmtId="1" fontId="0" fillId="0" borderId="5" xfId="1" applyNumberFormat="1" applyFont="1" applyBorder="1" applyAlignment="1">
      <alignment horizontal="center"/>
    </xf>
    <xf numFmtId="1" fontId="0" fillId="0" borderId="5" xfId="0" applyNumberFormat="1" applyBorder="1" applyAlignment="1">
      <alignment horizontal="center"/>
    </xf>
    <xf numFmtId="1" fontId="0" fillId="0" borderId="11" xfId="0" applyNumberFormat="1" applyBorder="1" applyAlignment="1">
      <alignment horizontal="center"/>
    </xf>
    <xf numFmtId="164" fontId="0" fillId="0" borderId="5" xfId="2" applyNumberFormat="1" applyFont="1" applyBorder="1" applyAlignment="1">
      <alignment horizontal="center"/>
    </xf>
    <xf numFmtId="7" fontId="0" fillId="2" borderId="6" xfId="2" applyNumberFormat="1" applyFont="1" applyFill="1" applyBorder="1" applyAlignment="1">
      <alignment horizontal="center"/>
    </xf>
    <xf numFmtId="7" fontId="0" fillId="2" borderId="5" xfId="2" applyNumberFormat="1" applyFont="1" applyFill="1" applyBorder="1" applyAlignment="1">
      <alignment horizontal="center"/>
    </xf>
    <xf numFmtId="7" fontId="0" fillId="0" borderId="5" xfId="2" applyNumberFormat="1" applyFont="1" applyBorder="1" applyAlignment="1">
      <alignment horizontal="center"/>
    </xf>
    <xf numFmtId="7" fontId="0" fillId="0" borderId="5" xfId="0" applyNumberFormat="1" applyBorder="1" applyAlignment="1">
      <alignment horizontal="center"/>
    </xf>
    <xf numFmtId="0" fontId="10" fillId="0" borderId="0" xfId="0" applyFont="1" applyAlignment="1">
      <alignment horizontal="center" vertical="top" wrapText="1"/>
    </xf>
    <xf numFmtId="44" fontId="0" fillId="0" borderId="0" xfId="2" applyFont="1"/>
    <xf numFmtId="164" fontId="0" fillId="2" borderId="5" xfId="2" applyNumberFormat="1" applyFont="1" applyFill="1" applyBorder="1" applyAlignment="1">
      <alignment horizontal="center"/>
    </xf>
    <xf numFmtId="0" fontId="0" fillId="0" borderId="0" xfId="0" applyAlignment="1">
      <alignment wrapText="1"/>
    </xf>
    <xf numFmtId="0" fontId="0" fillId="0" borderId="0" xfId="0" applyAlignment="1">
      <alignment horizontal="center" wrapText="1"/>
    </xf>
    <xf numFmtId="164" fontId="0" fillId="0" borderId="0" xfId="2" applyNumberFormat="1" applyFont="1"/>
    <xf numFmtId="164" fontId="0" fillId="2" borderId="0" xfId="2" applyNumberFormat="1" applyFont="1" applyFill="1"/>
    <xf numFmtId="164" fontId="0" fillId="4" borderId="0" xfId="0" applyNumberFormat="1" applyFill="1"/>
    <xf numFmtId="44" fontId="0" fillId="0" borderId="0" xfId="2" applyFont="1" applyAlignment="1">
      <alignment horizontal="center"/>
    </xf>
    <xf numFmtId="164" fontId="0" fillId="2" borderId="0" xfId="0" applyNumberFormat="1" applyFill="1"/>
    <xf numFmtId="0" fontId="16" fillId="0" borderId="0" xfId="0" applyFont="1" applyAlignment="1">
      <alignment wrapText="1"/>
    </xf>
    <xf numFmtId="0" fontId="2" fillId="0" borderId="0" xfId="0" applyFont="1"/>
    <xf numFmtId="164" fontId="0" fillId="2" borderId="0" xfId="0" applyNumberFormat="1" applyFill="1" applyAlignment="1">
      <alignment horizontal="center"/>
    </xf>
    <xf numFmtId="44" fontId="0" fillId="2" borderId="0" xfId="0" applyNumberFormat="1" applyFill="1"/>
    <xf numFmtId="164" fontId="0" fillId="0" borderId="0" xfId="0" applyNumberFormat="1"/>
    <xf numFmtId="2" fontId="0" fillId="5" borderId="0" xfId="0" applyNumberFormat="1" applyFill="1" applyAlignment="1">
      <alignment horizontal="center"/>
    </xf>
    <xf numFmtId="1" fontId="0" fillId="5" borderId="0" xfId="0" applyNumberFormat="1" applyFill="1" applyAlignment="1">
      <alignment horizontal="center"/>
    </xf>
    <xf numFmtId="164" fontId="0" fillId="0" borderId="0" xfId="0" applyNumberFormat="1" applyFill="1"/>
    <xf numFmtId="0" fontId="0" fillId="0" borderId="0" xfId="0" applyFill="1"/>
    <xf numFmtId="0" fontId="15" fillId="0" borderId="0" xfId="0" applyFont="1" applyAlignment="1">
      <alignment horizontal="center"/>
    </xf>
    <xf numFmtId="0" fontId="2" fillId="0" borderId="0" xfId="0" applyFont="1" applyAlignment="1">
      <alignment horizontal="center"/>
    </xf>
    <xf numFmtId="0" fontId="0" fillId="0" borderId="0" xfId="0" applyFont="1"/>
    <xf numFmtId="0" fontId="2" fillId="0" borderId="1" xfId="0" applyFont="1" applyBorder="1" applyAlignment="1">
      <alignment horizontal="center" vertical="top" wrapText="1"/>
    </xf>
    <xf numFmtId="0" fontId="0" fillId="2" borderId="0" xfId="0" applyFill="1"/>
    <xf numFmtId="0" fontId="0" fillId="5" borderId="0" xfId="0" applyFill="1"/>
    <xf numFmtId="0" fontId="0" fillId="0" borderId="1" xfId="0" applyBorder="1"/>
    <xf numFmtId="0" fontId="0" fillId="0" borderId="0"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6" xfId="0" applyBorder="1"/>
    <xf numFmtId="164" fontId="0" fillId="3" borderId="22" xfId="0" applyNumberFormat="1" applyFill="1" applyBorder="1" applyAlignment="1">
      <alignment vertical="center"/>
    </xf>
    <xf numFmtId="164" fontId="0" fillId="3" borderId="23" xfId="0" applyNumberFormat="1" applyFill="1" applyBorder="1"/>
    <xf numFmtId="164" fontId="0" fillId="3" borderId="22" xfId="2" applyNumberFormat="1" applyFont="1" applyFill="1" applyBorder="1"/>
    <xf numFmtId="164" fontId="0" fillId="3" borderId="23" xfId="2" applyNumberFormat="1" applyFont="1" applyFill="1" applyBorder="1"/>
    <xf numFmtId="0" fontId="0" fillId="0" borderId="24" xfId="0" applyBorder="1" applyAlignment="1">
      <alignment wrapText="1"/>
    </xf>
    <xf numFmtId="0" fontId="0" fillId="0" borderId="24" xfId="0" applyBorder="1" applyAlignment="1">
      <alignment vertical="center"/>
    </xf>
    <xf numFmtId="0" fontId="0" fillId="0" borderId="24" xfId="0" applyBorder="1"/>
    <xf numFmtId="164" fontId="0" fillId="3" borderId="25" xfId="2" applyNumberFormat="1" applyFont="1" applyFill="1" applyBorder="1"/>
    <xf numFmtId="0" fontId="0" fillId="0" borderId="26" xfId="0" applyBorder="1"/>
    <xf numFmtId="164" fontId="0" fillId="3" borderId="27" xfId="2" applyNumberFormat="1" applyFont="1" applyFill="1" applyBorder="1"/>
    <xf numFmtId="0" fontId="19" fillId="0" borderId="25" xfId="0" applyFont="1" applyBorder="1" applyAlignment="1">
      <alignment horizontal="center"/>
    </xf>
    <xf numFmtId="0" fontId="0" fillId="0" borderId="28" xfId="0" applyBorder="1" applyAlignment="1"/>
    <xf numFmtId="0" fontId="0" fillId="0" borderId="29" xfId="0" applyFill="1" applyBorder="1"/>
    <xf numFmtId="0" fontId="21" fillId="0" borderId="19" xfId="0" applyFont="1" applyFill="1" applyBorder="1"/>
    <xf numFmtId="0" fontId="0" fillId="3" borderId="18" xfId="0" applyFill="1" applyBorder="1"/>
    <xf numFmtId="164" fontId="0" fillId="0" borderId="0" xfId="2" applyNumberFormat="1" applyFont="1" applyFill="1"/>
    <xf numFmtId="0" fontId="22" fillId="0" borderId="0" xfId="0" applyFont="1" applyAlignment="1">
      <alignment wrapText="1"/>
    </xf>
    <xf numFmtId="0" fontId="23" fillId="0" borderId="0" xfId="0" applyFont="1"/>
    <xf numFmtId="0" fontId="18" fillId="0" borderId="17" xfId="0" applyFont="1" applyBorder="1" applyAlignment="1">
      <alignment horizontal="center" vertical="center"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10" fillId="0" borderId="0" xfId="0" applyFont="1" applyAlignment="1">
      <alignment horizontal="center" vertical="top" wrapText="1"/>
    </xf>
    <xf numFmtId="0" fontId="4" fillId="0" borderId="8" xfId="0" applyFont="1" applyBorder="1" applyAlignment="1">
      <alignment vertical="top" wrapText="1"/>
    </xf>
    <xf numFmtId="0" fontId="4" fillId="0" borderId="9" xfId="0" applyFont="1" applyBorder="1" applyAlignment="1">
      <alignment vertical="top" wrapText="1"/>
    </xf>
    <xf numFmtId="0" fontId="4" fillId="0" borderId="10" xfId="0" applyFont="1" applyBorder="1" applyAlignment="1">
      <alignment vertical="top" wrapText="1"/>
    </xf>
    <xf numFmtId="0" fontId="4" fillId="0" borderId="5" xfId="0" applyFont="1" applyBorder="1" applyAlignment="1">
      <alignment vertical="top"/>
    </xf>
    <xf numFmtId="0" fontId="4" fillId="0" borderId="5" xfId="0" applyFont="1" applyBorder="1" applyAlignment="1">
      <alignment vertical="top" wrapText="1"/>
    </xf>
    <xf numFmtId="0" fontId="4" fillId="0" borderId="5" xfId="0" applyFont="1" applyBorder="1" applyAlignment="1">
      <alignment horizontal="left" vertical="top"/>
    </xf>
    <xf numFmtId="0" fontId="4" fillId="0" borderId="7" xfId="0" applyFont="1" applyBorder="1" applyAlignment="1">
      <alignment horizontal="left"/>
    </xf>
    <xf numFmtId="0" fontId="4" fillId="0" borderId="0" xfId="0" applyFont="1" applyAlignment="1">
      <alignment horizontal="left"/>
    </xf>
    <xf numFmtId="0" fontId="3" fillId="0" borderId="0" xfId="0" applyFont="1" applyAlignment="1">
      <alignment horizontal="center" wrapText="1"/>
    </xf>
    <xf numFmtId="0" fontId="13" fillId="2" borderId="8" xfId="0" applyFont="1" applyFill="1" applyBorder="1" applyAlignment="1">
      <alignment horizontal="left" vertical="center" wrapText="1"/>
    </xf>
    <xf numFmtId="0" fontId="13" fillId="2" borderId="9" xfId="0" applyFont="1" applyFill="1" applyBorder="1" applyAlignment="1">
      <alignment horizontal="left" vertical="center" wrapText="1"/>
    </xf>
    <xf numFmtId="0" fontId="13" fillId="2" borderId="10" xfId="0" applyFont="1" applyFill="1" applyBorder="1" applyAlignment="1">
      <alignment horizontal="left" vertical="center" wrapText="1"/>
    </xf>
    <xf numFmtId="0" fontId="4" fillId="0" borderId="5" xfId="0" applyFont="1" applyBorder="1" applyAlignment="1">
      <alignment horizontal="left" vertical="top" wrapText="1"/>
    </xf>
    <xf numFmtId="0" fontId="4" fillId="0" borderId="8" xfId="0" applyFont="1" applyBorder="1" applyAlignment="1">
      <alignment horizontal="center" vertical="top"/>
    </xf>
    <xf numFmtId="0" fontId="4" fillId="0" borderId="10" xfId="0" applyFont="1" applyBorder="1" applyAlignment="1">
      <alignment horizontal="center" vertical="top"/>
    </xf>
    <xf numFmtId="0" fontId="4" fillId="0" borderId="5" xfId="0" applyFont="1" applyBorder="1" applyAlignment="1">
      <alignment horizontal="center" vertical="top" wrapText="1"/>
    </xf>
    <xf numFmtId="0" fontId="4" fillId="2" borderId="8" xfId="0" applyFont="1" applyFill="1" applyBorder="1" applyAlignment="1">
      <alignment horizontal="center" vertical="top"/>
    </xf>
    <xf numFmtId="0" fontId="4" fillId="2" borderId="10" xfId="0" applyFont="1" applyFill="1" applyBorder="1" applyAlignment="1">
      <alignment horizontal="center" vertical="top"/>
    </xf>
    <xf numFmtId="0" fontId="4" fillId="0" borderId="11" xfId="0" applyFont="1" applyBorder="1" applyAlignment="1">
      <alignment horizontal="left" vertical="top"/>
    </xf>
    <xf numFmtId="0" fontId="4" fillId="0" borderId="8" xfId="0" applyFont="1" applyBorder="1" applyAlignment="1">
      <alignment horizontal="left" wrapText="1"/>
    </xf>
    <xf numFmtId="0" fontId="4" fillId="0" borderId="9" xfId="0" applyFont="1" applyBorder="1" applyAlignment="1">
      <alignment horizontal="left" wrapText="1"/>
    </xf>
    <xf numFmtId="0" fontId="4" fillId="0" borderId="14" xfId="0" applyFont="1" applyBorder="1" applyAlignment="1">
      <alignment horizontal="left" wrapText="1"/>
    </xf>
    <xf numFmtId="0" fontId="7" fillId="0" borderId="2" xfId="0" applyFont="1" applyBorder="1" applyAlignment="1">
      <alignment horizontal="center" wrapText="1"/>
    </xf>
    <xf numFmtId="0" fontId="7" fillId="0" borderId="4" xfId="0" applyFont="1" applyBorder="1" applyAlignment="1">
      <alignment horizontal="center" wrapText="1"/>
    </xf>
    <xf numFmtId="0" fontId="4" fillId="0" borderId="12" xfId="0" applyFont="1" applyBorder="1" applyAlignment="1">
      <alignment horizontal="center" vertical="top"/>
    </xf>
    <xf numFmtId="0" fontId="4" fillId="0" borderId="13" xfId="0" applyFont="1" applyBorder="1" applyAlignment="1">
      <alignment horizontal="center" vertical="top"/>
    </xf>
    <xf numFmtId="0" fontId="2" fillId="0" borderId="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15" fillId="0" borderId="0" xfId="0" applyFont="1" applyAlignment="1">
      <alignment horizontal="center"/>
    </xf>
    <xf numFmtId="0" fontId="2" fillId="0" borderId="16" xfId="0" applyFont="1" applyBorder="1" applyAlignment="1">
      <alignment horizontal="center"/>
    </xf>
    <xf numFmtId="0" fontId="2" fillId="0" borderId="0" xfId="0" applyFont="1" applyBorder="1" applyAlignment="1">
      <alignment horizontal="center"/>
    </xf>
    <xf numFmtId="44" fontId="2" fillId="0" borderId="0" xfId="0" applyNumberFormat="1" applyFont="1" applyAlignment="1">
      <alignment horizontal="center"/>
    </xf>
    <xf numFmtId="0" fontId="24" fillId="0" borderId="0" xfId="0" applyFont="1" applyAlignment="1">
      <alignment horizontal="center" wrapText="1"/>
    </xf>
    <xf numFmtId="0" fontId="27" fillId="0" borderId="12" xfId="0" applyFont="1" applyBorder="1" applyAlignment="1">
      <alignment horizontal="left" vertical="top" wrapText="1"/>
    </xf>
    <xf numFmtId="0" fontId="27" fillId="0" borderId="15" xfId="0" applyFont="1" applyBorder="1" applyAlignment="1">
      <alignment horizontal="left" vertical="top" wrapText="1"/>
    </xf>
    <xf numFmtId="0" fontId="27" fillId="0" borderId="13" xfId="0" applyFont="1" applyBorder="1" applyAlignment="1">
      <alignment horizontal="left" vertical="top" wrapText="1"/>
    </xf>
    <xf numFmtId="0" fontId="27" fillId="0" borderId="5" xfId="0" applyFont="1" applyBorder="1" applyAlignment="1">
      <alignment horizontal="left" vertical="top" wrapText="1"/>
    </xf>
    <xf numFmtId="0" fontId="0" fillId="0" borderId="11" xfId="0" applyBorder="1"/>
    <xf numFmtId="0" fontId="0" fillId="0" borderId="5" xfId="0" applyBorder="1"/>
    <xf numFmtId="0" fontId="19" fillId="0" borderId="1" xfId="0" applyFont="1" applyBorder="1" applyAlignment="1">
      <alignment horizontal="center"/>
    </xf>
    <xf numFmtId="0" fontId="20" fillId="0" borderId="19" xfId="0" applyFont="1" applyBorder="1"/>
    <xf numFmtId="0" fontId="19" fillId="0" borderId="1" xfId="0" applyFont="1" applyBorder="1" applyAlignment="1">
      <alignment horizontal="left"/>
    </xf>
  </cellXfs>
  <cellStyles count="3">
    <cellStyle name="Comma" xfId="1" builtinId="3"/>
    <cellStyle name="Currency" xfId="2" builtinId="4"/>
    <cellStyle name="Normal"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523875</xdr:colOff>
      <xdr:row>47</xdr:row>
      <xdr:rowOff>23395</xdr:rowOff>
    </xdr:to>
    <xdr:pic>
      <xdr:nvPicPr>
        <xdr:cNvPr id="2" name="Picture 1">
          <a:extLst>
            <a:ext uri="{FF2B5EF4-FFF2-40B4-BE49-F238E27FC236}">
              <a16:creationId xmlns:a16="http://schemas.microsoft.com/office/drawing/2014/main" id="{004C6421-196C-4A16-B443-38A3893428BB}"/>
            </a:ext>
          </a:extLst>
        </xdr:cNvPr>
        <xdr:cNvPicPr>
          <a:picLocks noChangeAspect="1"/>
        </xdr:cNvPicPr>
      </xdr:nvPicPr>
      <xdr:blipFill>
        <a:blip xmlns:r="http://schemas.openxmlformats.org/officeDocument/2006/relationships" r:embed="rId1"/>
        <a:stretch>
          <a:fillRect/>
        </a:stretch>
      </xdr:blipFill>
      <xdr:spPr>
        <a:xfrm>
          <a:off x="0" y="0"/>
          <a:ext cx="7362825" cy="85292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70"/>
  <sheetViews>
    <sheetView tabSelected="1" view="pageLayout" zoomScaleNormal="100" workbookViewId="0">
      <selection activeCell="O22" sqref="O22"/>
    </sheetView>
  </sheetViews>
  <sheetFormatPr defaultRowHeight="15" x14ac:dyDescent="0.25"/>
  <cols>
    <col min="1" max="1" width="7.5703125" style="6" customWidth="1"/>
    <col min="2" max="3" width="7.7109375" customWidth="1"/>
    <col min="4" max="4" width="7.28515625" customWidth="1"/>
    <col min="5" max="5" width="6.7109375" customWidth="1"/>
    <col min="6" max="6" width="7.140625" customWidth="1"/>
    <col min="7" max="7" width="19" customWidth="1"/>
    <col min="8" max="8" width="7.42578125" customWidth="1"/>
    <col min="9" max="9" width="4.85546875" customWidth="1"/>
    <col min="12" max="12" width="10.42578125" style="13" customWidth="1"/>
    <col min="13" max="13" width="1" customWidth="1"/>
    <col min="14" max="14" width="11.42578125" customWidth="1"/>
    <col min="15" max="15" width="61.140625" customWidth="1"/>
  </cols>
  <sheetData>
    <row r="1" spans="1:17" ht="67.150000000000006" customHeight="1" thickBot="1" x14ac:dyDescent="0.3">
      <c r="A1" s="75" t="s">
        <v>106</v>
      </c>
      <c r="B1" s="75"/>
      <c r="C1" s="75"/>
      <c r="D1" s="75"/>
      <c r="E1" s="75"/>
      <c r="F1" s="75"/>
      <c r="G1" s="75"/>
      <c r="H1" s="75"/>
      <c r="I1" s="75"/>
      <c r="J1" s="75"/>
      <c r="K1" s="75"/>
      <c r="L1" s="75"/>
      <c r="M1" s="75"/>
      <c r="N1" s="75"/>
      <c r="O1" s="75"/>
      <c r="P1" s="51"/>
      <c r="Q1" s="51"/>
    </row>
    <row r="2" spans="1:17" ht="30.75" thickBot="1" x14ac:dyDescent="0.3">
      <c r="A2" s="47" t="s">
        <v>87</v>
      </c>
      <c r="B2" s="105" t="s">
        <v>0</v>
      </c>
      <c r="C2" s="106"/>
      <c r="D2" s="106"/>
      <c r="E2" s="106"/>
      <c r="F2" s="106"/>
      <c r="G2" s="106"/>
      <c r="H2" s="106"/>
      <c r="I2" s="106"/>
      <c r="J2" s="106"/>
      <c r="K2" s="107"/>
      <c r="L2" s="14" t="s">
        <v>6</v>
      </c>
      <c r="M2" s="50"/>
      <c r="N2" s="14" t="s">
        <v>85</v>
      </c>
      <c r="O2" s="14" t="s">
        <v>86</v>
      </c>
      <c r="P2" s="51"/>
      <c r="Q2" s="51"/>
    </row>
    <row r="3" spans="1:17" ht="41.25" customHeight="1" x14ac:dyDescent="0.25">
      <c r="A3" s="7">
        <v>1</v>
      </c>
      <c r="B3" s="113" t="s">
        <v>107</v>
      </c>
      <c r="C3" s="114"/>
      <c r="D3" s="114"/>
      <c r="E3" s="114"/>
      <c r="F3" s="114"/>
      <c r="G3" s="114"/>
      <c r="H3" s="114"/>
      <c r="I3" s="114"/>
      <c r="J3" s="114"/>
      <c r="K3" s="115"/>
      <c r="L3" s="16"/>
      <c r="N3" s="56"/>
      <c r="O3" s="56"/>
      <c r="P3" s="51"/>
      <c r="Q3" s="51"/>
    </row>
    <row r="4" spans="1:17" ht="28.15" customHeight="1" x14ac:dyDescent="0.25">
      <c r="A4" s="8">
        <v>2</v>
      </c>
      <c r="B4" s="116" t="s">
        <v>108</v>
      </c>
      <c r="C4" s="116"/>
      <c r="D4" s="116"/>
      <c r="E4" s="116"/>
      <c r="F4" s="116"/>
      <c r="G4" s="116"/>
      <c r="H4" s="116"/>
      <c r="I4" s="116"/>
      <c r="J4" s="116"/>
      <c r="K4" s="116"/>
      <c r="L4" s="17"/>
      <c r="N4" s="118"/>
      <c r="O4" s="118"/>
      <c r="P4" s="51"/>
      <c r="Q4" s="51"/>
    </row>
    <row r="5" spans="1:17" ht="28.5" customHeight="1" x14ac:dyDescent="0.25">
      <c r="A5" s="8">
        <v>3</v>
      </c>
      <c r="B5" s="116" t="s">
        <v>109</v>
      </c>
      <c r="C5" s="116"/>
      <c r="D5" s="116"/>
      <c r="E5" s="116"/>
      <c r="F5" s="116"/>
      <c r="G5" s="116"/>
      <c r="H5" s="116"/>
      <c r="I5" s="116"/>
      <c r="J5" s="116"/>
      <c r="K5" s="116"/>
      <c r="L5" s="17"/>
      <c r="N5" s="118"/>
      <c r="O5" s="118"/>
      <c r="P5" s="51"/>
      <c r="Q5" s="51"/>
    </row>
    <row r="6" spans="1:17" ht="15" customHeight="1" x14ac:dyDescent="0.25">
      <c r="A6" s="8">
        <v>4</v>
      </c>
      <c r="B6" s="116" t="s">
        <v>110</v>
      </c>
      <c r="C6" s="116"/>
      <c r="D6" s="116"/>
      <c r="E6" s="116"/>
      <c r="F6" s="116"/>
      <c r="G6" s="116"/>
      <c r="H6" s="116"/>
      <c r="I6" s="116"/>
      <c r="J6" s="116"/>
      <c r="K6" s="116"/>
      <c r="L6" s="20"/>
      <c r="N6" s="118"/>
      <c r="O6" s="118"/>
      <c r="P6" s="51"/>
      <c r="Q6" s="51"/>
    </row>
    <row r="7" spans="1:17" ht="15" customHeight="1" x14ac:dyDescent="0.25">
      <c r="A7" s="8">
        <v>5</v>
      </c>
      <c r="B7" s="84" t="s">
        <v>18</v>
      </c>
      <c r="C7" s="84"/>
      <c r="D7" s="84"/>
      <c r="E7" s="84"/>
      <c r="F7" s="84"/>
      <c r="G7" s="84"/>
      <c r="H7" s="84"/>
      <c r="I7" s="84"/>
      <c r="J7" s="84"/>
      <c r="K7" s="84"/>
      <c r="L7" s="18"/>
      <c r="N7" s="118"/>
      <c r="O7" s="118"/>
      <c r="P7" s="51"/>
      <c r="Q7" s="51"/>
    </row>
    <row r="8" spans="1:17" ht="15" customHeight="1" thickBot="1" x14ac:dyDescent="0.3">
      <c r="A8" s="8">
        <v>6</v>
      </c>
      <c r="B8" s="84" t="s">
        <v>17</v>
      </c>
      <c r="C8" s="84"/>
      <c r="D8" s="84"/>
      <c r="E8" s="84"/>
      <c r="F8" s="84"/>
      <c r="G8" s="84"/>
      <c r="H8" s="97"/>
      <c r="I8" s="97"/>
      <c r="J8" s="97"/>
      <c r="K8" s="97"/>
      <c r="L8" s="19"/>
      <c r="N8" s="117"/>
      <c r="O8" s="117"/>
      <c r="P8" s="51"/>
      <c r="Q8" s="51"/>
    </row>
    <row r="9" spans="1:17" ht="72" customHeight="1" thickBot="1" x14ac:dyDescent="0.3">
      <c r="A9" s="4">
        <v>7</v>
      </c>
      <c r="B9" s="98" t="s">
        <v>24</v>
      </c>
      <c r="C9" s="99"/>
      <c r="D9" s="99"/>
      <c r="E9" s="99"/>
      <c r="F9" s="99"/>
      <c r="G9" s="100"/>
      <c r="H9" s="101" t="s">
        <v>16</v>
      </c>
      <c r="I9" s="102"/>
      <c r="J9" s="2" t="s">
        <v>2</v>
      </c>
      <c r="K9" s="2" t="s">
        <v>15</v>
      </c>
      <c r="L9" s="3" t="s">
        <v>1</v>
      </c>
      <c r="M9" s="65"/>
      <c r="N9" s="119" t="s">
        <v>25</v>
      </c>
      <c r="O9" s="121" t="s">
        <v>92</v>
      </c>
      <c r="P9" s="51"/>
      <c r="Q9" s="51"/>
    </row>
    <row r="10" spans="1:17" ht="15" customHeight="1" x14ac:dyDescent="0.25">
      <c r="A10" s="8">
        <v>8</v>
      </c>
      <c r="B10" s="91" t="s">
        <v>20</v>
      </c>
      <c r="C10" s="91"/>
      <c r="D10" s="91"/>
      <c r="E10" s="91"/>
      <c r="F10" s="91"/>
      <c r="G10" s="91"/>
      <c r="H10" s="103"/>
      <c r="I10" s="104"/>
      <c r="J10" s="10"/>
      <c r="K10" s="10"/>
      <c r="L10" s="21">
        <f>J10*K10</f>
        <v>0</v>
      </c>
      <c r="N10" s="52"/>
      <c r="O10" s="120" t="s">
        <v>93</v>
      </c>
      <c r="P10" s="51"/>
      <c r="Q10" s="51"/>
    </row>
    <row r="11" spans="1:17" ht="15.6" customHeight="1" x14ac:dyDescent="0.25">
      <c r="A11" s="8">
        <v>9</v>
      </c>
      <c r="B11" s="91" t="s">
        <v>7</v>
      </c>
      <c r="C11" s="91"/>
      <c r="D11" s="91"/>
      <c r="E11" s="91"/>
      <c r="F11" s="91"/>
      <c r="G11" s="91"/>
      <c r="H11" s="92"/>
      <c r="I11" s="93"/>
      <c r="J11" s="11"/>
      <c r="K11" s="11"/>
      <c r="L11" s="22">
        <f t="shared" ref="L11:L15" si="0">J11*K11</f>
        <v>0</v>
      </c>
      <c r="N11" s="59"/>
      <c r="O11" s="63" t="s">
        <v>74</v>
      </c>
      <c r="P11" s="51"/>
      <c r="Q11" s="51"/>
    </row>
    <row r="12" spans="1:17" ht="15" customHeight="1" x14ac:dyDescent="0.25">
      <c r="A12" s="8">
        <v>10</v>
      </c>
      <c r="B12" s="84" t="s">
        <v>8</v>
      </c>
      <c r="C12" s="84"/>
      <c r="D12" s="84"/>
      <c r="E12" s="84"/>
      <c r="F12" s="84"/>
      <c r="G12" s="84"/>
      <c r="H12" s="92"/>
      <c r="I12" s="93"/>
      <c r="J12" s="11"/>
      <c r="K12" s="11"/>
      <c r="L12" s="22">
        <f t="shared" si="0"/>
        <v>0</v>
      </c>
      <c r="N12" s="60"/>
      <c r="O12" s="63" t="s">
        <v>75</v>
      </c>
      <c r="P12" s="51"/>
      <c r="Q12" s="51"/>
    </row>
    <row r="13" spans="1:17" ht="15" customHeight="1" x14ac:dyDescent="0.25">
      <c r="A13" s="8">
        <v>11</v>
      </c>
      <c r="B13" s="91" t="s">
        <v>21</v>
      </c>
      <c r="C13" s="91"/>
      <c r="D13" s="91"/>
      <c r="E13" s="91"/>
      <c r="F13" s="91"/>
      <c r="G13" s="91"/>
      <c r="H13" s="92"/>
      <c r="I13" s="93"/>
      <c r="J13" s="11"/>
      <c r="K13" s="11"/>
      <c r="L13" s="22">
        <f t="shared" si="0"/>
        <v>0</v>
      </c>
      <c r="N13" s="66"/>
      <c r="O13" s="69" t="s">
        <v>31</v>
      </c>
      <c r="P13" s="51"/>
      <c r="Q13" s="51"/>
    </row>
    <row r="14" spans="1:17" ht="15" customHeight="1" x14ac:dyDescent="0.25">
      <c r="A14" s="8">
        <v>12</v>
      </c>
      <c r="B14" s="91" t="s">
        <v>22</v>
      </c>
      <c r="C14" s="91"/>
      <c r="D14" s="91"/>
      <c r="E14" s="91"/>
      <c r="F14" s="91"/>
      <c r="G14" s="91"/>
      <c r="H14" s="92"/>
      <c r="I14" s="93"/>
      <c r="J14" s="11"/>
      <c r="K14" s="11"/>
      <c r="L14" s="22">
        <f t="shared" si="0"/>
        <v>0</v>
      </c>
      <c r="N14" s="67"/>
      <c r="O14" s="70" t="s">
        <v>94</v>
      </c>
      <c r="P14" s="51"/>
      <c r="Q14" s="51"/>
    </row>
    <row r="15" spans="1:17" ht="15" customHeight="1" x14ac:dyDescent="0.25">
      <c r="A15" s="8">
        <v>13</v>
      </c>
      <c r="B15" s="91" t="s">
        <v>19</v>
      </c>
      <c r="C15" s="91"/>
      <c r="D15" s="91"/>
      <c r="E15" s="91"/>
      <c r="F15" s="91"/>
      <c r="G15" s="91"/>
      <c r="H15" s="92"/>
      <c r="I15" s="93"/>
      <c r="J15" s="11"/>
      <c r="K15" s="11"/>
      <c r="L15" s="22">
        <f t="shared" si="0"/>
        <v>0</v>
      </c>
      <c r="N15" s="64"/>
      <c r="O15" s="68" t="s">
        <v>73</v>
      </c>
      <c r="P15" s="51"/>
      <c r="Q15" s="51"/>
    </row>
    <row r="16" spans="1:17" ht="15" customHeight="1" x14ac:dyDescent="0.25">
      <c r="A16" s="8">
        <v>14</v>
      </c>
      <c r="B16" s="94" t="s">
        <v>3</v>
      </c>
      <c r="C16" s="94"/>
      <c r="D16" s="94"/>
      <c r="E16" s="94"/>
      <c r="F16" s="94"/>
      <c r="G16" s="94"/>
      <c r="H16" s="95"/>
      <c r="I16" s="96"/>
      <c r="J16" s="12"/>
      <c r="K16" s="12">
        <f>SUM(K10:K15)</f>
        <v>0</v>
      </c>
      <c r="L16" s="22">
        <f>SUM(L10:L15)</f>
        <v>0</v>
      </c>
      <c r="N16" s="64"/>
      <c r="O16" s="53" t="s">
        <v>26</v>
      </c>
      <c r="P16" s="51"/>
      <c r="Q16" s="51"/>
    </row>
    <row r="17" spans="1:17" ht="42" customHeight="1" x14ac:dyDescent="0.25">
      <c r="A17" s="8"/>
      <c r="B17" s="76" t="s">
        <v>23</v>
      </c>
      <c r="C17" s="77"/>
      <c r="D17" s="77"/>
      <c r="E17" s="77"/>
      <c r="F17" s="77"/>
      <c r="G17" s="77"/>
      <c r="H17" s="88" t="s">
        <v>88</v>
      </c>
      <c r="I17" s="89"/>
      <c r="J17" s="89"/>
      <c r="K17" s="89"/>
      <c r="L17" s="90"/>
      <c r="N17" s="59"/>
      <c r="O17" s="63" t="s">
        <v>27</v>
      </c>
      <c r="P17" s="51"/>
      <c r="Q17" s="51"/>
    </row>
    <row r="18" spans="1:17" ht="15" customHeight="1" x14ac:dyDescent="0.25">
      <c r="A18" s="8">
        <v>15</v>
      </c>
      <c r="B18" s="79" t="s">
        <v>29</v>
      </c>
      <c r="C18" s="80"/>
      <c r="D18" s="80"/>
      <c r="E18" s="80"/>
      <c r="F18" s="80"/>
      <c r="G18" s="80"/>
      <c r="H18" s="80"/>
      <c r="I18" s="80"/>
      <c r="J18" s="80"/>
      <c r="K18" s="81"/>
      <c r="L18" s="27">
        <f>SUM(N11:N13)</f>
        <v>0</v>
      </c>
      <c r="N18" s="57"/>
      <c r="O18" s="62" t="s">
        <v>76</v>
      </c>
      <c r="P18" s="51"/>
      <c r="Q18" s="51"/>
    </row>
    <row r="19" spans="1:17" ht="15" customHeight="1" x14ac:dyDescent="0.25">
      <c r="A19" s="8">
        <v>16</v>
      </c>
      <c r="B19" s="82" t="s">
        <v>105</v>
      </c>
      <c r="C19" s="82"/>
      <c r="D19" s="82"/>
      <c r="E19" s="82"/>
      <c r="F19" s="82"/>
      <c r="G19" s="82"/>
      <c r="H19" s="82"/>
      <c r="I19" s="82"/>
      <c r="J19" s="82"/>
      <c r="K19" s="82"/>
      <c r="L19" s="22">
        <f>(L3-L5)*0.53</f>
        <v>0</v>
      </c>
      <c r="N19" s="58"/>
      <c r="O19" s="61" t="s">
        <v>32</v>
      </c>
      <c r="P19" s="51"/>
      <c r="Q19" s="51"/>
    </row>
    <row r="20" spans="1:17" x14ac:dyDescent="0.25">
      <c r="A20" s="8">
        <v>17</v>
      </c>
      <c r="B20" s="82" t="s">
        <v>30</v>
      </c>
      <c r="C20" s="82"/>
      <c r="D20" s="82"/>
      <c r="E20" s="82"/>
      <c r="F20" s="82"/>
      <c r="G20" s="82"/>
      <c r="H20" s="82"/>
      <c r="I20" s="82"/>
      <c r="J20" s="82"/>
      <c r="K20" s="82"/>
      <c r="L20" s="27">
        <f>SUM(N15:N20)</f>
        <v>0</v>
      </c>
      <c r="N20" s="71"/>
      <c r="O20" s="53" t="s">
        <v>31</v>
      </c>
      <c r="P20" s="51"/>
      <c r="Q20" s="51"/>
    </row>
    <row r="21" spans="1:17" ht="28.9" customHeight="1" x14ac:dyDescent="0.25">
      <c r="A21" s="8"/>
      <c r="B21" s="83" t="s">
        <v>28</v>
      </c>
      <c r="C21" s="83"/>
      <c r="D21" s="83"/>
      <c r="E21" s="83"/>
      <c r="F21" s="83"/>
      <c r="G21" s="83"/>
      <c r="H21" s="83"/>
      <c r="I21" s="83"/>
      <c r="J21" s="83"/>
      <c r="K21" s="83"/>
      <c r="L21" s="15"/>
      <c r="N21" s="52"/>
      <c r="O21" s="53"/>
      <c r="P21" s="51"/>
      <c r="Q21" s="51"/>
    </row>
    <row r="22" spans="1:17" x14ac:dyDescent="0.25">
      <c r="A22" s="8">
        <v>18</v>
      </c>
      <c r="B22" s="84" t="s">
        <v>13</v>
      </c>
      <c r="C22" s="84"/>
      <c r="D22" s="84"/>
      <c r="E22" s="84"/>
      <c r="F22" s="84"/>
      <c r="G22" s="84"/>
      <c r="H22" s="84"/>
      <c r="I22" s="84"/>
      <c r="J22" s="84"/>
      <c r="K22" s="84"/>
      <c r="L22" s="23">
        <v>0</v>
      </c>
      <c r="N22" s="52"/>
      <c r="O22" s="53"/>
      <c r="P22" s="51"/>
      <c r="Q22" s="51"/>
    </row>
    <row r="23" spans="1:17" x14ac:dyDescent="0.25">
      <c r="A23" s="8">
        <v>19</v>
      </c>
      <c r="B23" s="84" t="s">
        <v>9</v>
      </c>
      <c r="C23" s="84"/>
      <c r="D23" s="84"/>
      <c r="E23" s="84"/>
      <c r="F23" s="84"/>
      <c r="G23" s="84"/>
      <c r="H23" s="84"/>
      <c r="I23" s="84"/>
      <c r="J23" s="84"/>
      <c r="K23" s="84"/>
      <c r="L23" s="23">
        <v>0</v>
      </c>
      <c r="N23" s="52"/>
      <c r="O23" s="53"/>
      <c r="P23" s="51"/>
      <c r="Q23" s="51"/>
    </row>
    <row r="24" spans="1:17" x14ac:dyDescent="0.25">
      <c r="A24" s="8">
        <v>20</v>
      </c>
      <c r="B24" s="84" t="s">
        <v>14</v>
      </c>
      <c r="C24" s="84"/>
      <c r="D24" s="84"/>
      <c r="E24" s="84"/>
      <c r="F24" s="84"/>
      <c r="G24" s="84"/>
      <c r="H24" s="84"/>
      <c r="I24" s="84"/>
      <c r="J24" s="84"/>
      <c r="K24" s="84"/>
      <c r="L24" s="24">
        <f>L16+L18+L19+L20+L22+L23</f>
        <v>0</v>
      </c>
      <c r="M24" s="56"/>
      <c r="N24" s="54"/>
      <c r="O24" s="55"/>
      <c r="P24" s="51"/>
      <c r="Q24" s="51"/>
    </row>
    <row r="25" spans="1:17" x14ac:dyDescent="0.25">
      <c r="A25" s="85" t="s">
        <v>11</v>
      </c>
      <c r="B25" s="85"/>
      <c r="C25" s="85"/>
      <c r="D25" s="85"/>
      <c r="E25" s="85"/>
      <c r="F25" s="85"/>
      <c r="G25" s="85"/>
      <c r="H25" s="85"/>
      <c r="I25" s="85"/>
      <c r="J25" s="85"/>
      <c r="K25" s="85"/>
      <c r="L25" s="85"/>
      <c r="M25" s="51"/>
      <c r="P25" s="51"/>
      <c r="Q25" s="51"/>
    </row>
    <row r="26" spans="1:17" x14ac:dyDescent="0.25">
      <c r="A26" s="86" t="s">
        <v>12</v>
      </c>
      <c r="B26" s="86"/>
      <c r="C26" s="86"/>
      <c r="D26" s="86"/>
      <c r="E26" s="86"/>
      <c r="F26" s="86"/>
      <c r="G26" s="86"/>
      <c r="H26" s="86"/>
      <c r="I26" s="86"/>
      <c r="J26" s="86"/>
      <c r="K26" s="86"/>
      <c r="L26" s="86"/>
      <c r="P26" s="51"/>
      <c r="Q26" s="51"/>
    </row>
    <row r="27" spans="1:17" ht="22.9" customHeight="1" x14ac:dyDescent="0.25">
      <c r="A27" s="86" t="s">
        <v>10</v>
      </c>
      <c r="B27" s="86"/>
      <c r="C27" s="86"/>
      <c r="D27" s="86"/>
      <c r="E27" s="86"/>
      <c r="F27" s="86"/>
      <c r="G27" s="86"/>
      <c r="H27" s="86"/>
      <c r="I27" s="86"/>
      <c r="J27" s="86"/>
      <c r="K27" s="86"/>
      <c r="L27" s="86"/>
      <c r="P27" s="51"/>
      <c r="Q27" s="51"/>
    </row>
    <row r="28" spans="1:17" ht="24" customHeight="1" x14ac:dyDescent="0.25">
      <c r="A28" s="5" t="s">
        <v>4</v>
      </c>
      <c r="B28" s="5"/>
      <c r="C28" s="5"/>
      <c r="D28" s="5"/>
      <c r="E28" s="5"/>
      <c r="F28" s="5"/>
      <c r="G28" s="5"/>
      <c r="H28" s="5"/>
      <c r="I28" s="5"/>
      <c r="J28" s="5"/>
      <c r="K28" s="5"/>
      <c r="P28" s="51"/>
      <c r="Q28" s="51"/>
    </row>
    <row r="29" spans="1:17" x14ac:dyDescent="0.25">
      <c r="A29" s="9" t="s">
        <v>5</v>
      </c>
      <c r="B29" s="5"/>
      <c r="C29" s="5"/>
      <c r="D29" s="5"/>
      <c r="E29" s="5"/>
      <c r="F29" s="5"/>
      <c r="G29" s="5"/>
      <c r="H29" s="5"/>
      <c r="I29" s="5"/>
      <c r="J29" s="5"/>
      <c r="K29" s="5"/>
      <c r="P29" s="51"/>
      <c r="Q29" s="51"/>
    </row>
    <row r="30" spans="1:17" ht="28.9" customHeight="1" x14ac:dyDescent="0.25">
      <c r="A30" s="87" t="s">
        <v>33</v>
      </c>
      <c r="B30" s="87"/>
      <c r="C30" s="87"/>
      <c r="D30" s="87"/>
      <c r="E30" s="87"/>
      <c r="F30" s="87"/>
      <c r="G30" s="87"/>
      <c r="H30" s="87"/>
      <c r="I30" s="87"/>
      <c r="J30" s="87"/>
      <c r="K30" s="87"/>
      <c r="L30" s="87"/>
      <c r="P30" s="51"/>
      <c r="Q30" s="51"/>
    </row>
    <row r="31" spans="1:17" ht="15" customHeight="1" x14ac:dyDescent="0.25">
      <c r="A31" s="78"/>
      <c r="B31" s="78"/>
      <c r="C31" s="25"/>
      <c r="D31" s="25"/>
      <c r="E31" s="25"/>
      <c r="F31" s="25"/>
      <c r="G31" s="25"/>
      <c r="H31" s="25"/>
      <c r="I31" s="25"/>
      <c r="J31" s="25"/>
      <c r="K31" s="25"/>
      <c r="L31" s="25"/>
      <c r="P31" s="51"/>
      <c r="Q31" s="51"/>
    </row>
    <row r="32" spans="1:17" x14ac:dyDescent="0.25">
      <c r="B32" s="1"/>
      <c r="C32" s="1"/>
      <c r="D32" s="1"/>
      <c r="E32" s="1"/>
      <c r="F32" s="1"/>
      <c r="G32" s="1"/>
      <c r="H32" s="1"/>
      <c r="I32" s="1"/>
      <c r="J32" s="1"/>
      <c r="K32" s="1"/>
    </row>
    <row r="33" spans="2:11" ht="21" customHeight="1" x14ac:dyDescent="0.25">
      <c r="B33" s="1"/>
      <c r="C33" s="1"/>
      <c r="D33" s="1"/>
      <c r="E33" s="1"/>
      <c r="F33" s="1"/>
      <c r="G33" s="1"/>
      <c r="H33" s="1"/>
      <c r="I33" s="1"/>
      <c r="J33" s="1"/>
      <c r="K33" s="1"/>
    </row>
    <row r="34" spans="2:11" ht="15.75" customHeight="1" x14ac:dyDescent="0.25">
      <c r="B34" s="1"/>
      <c r="C34" s="1"/>
      <c r="D34" s="1"/>
      <c r="E34" s="1"/>
      <c r="F34" s="1"/>
      <c r="G34" s="1"/>
      <c r="H34" s="1"/>
      <c r="I34" s="1"/>
      <c r="J34" s="1"/>
      <c r="K34" s="1"/>
    </row>
    <row r="35" spans="2:11" ht="15.75" customHeight="1" x14ac:dyDescent="0.25">
      <c r="B35" s="1"/>
      <c r="C35" s="1"/>
      <c r="D35" s="1"/>
      <c r="E35" s="1"/>
      <c r="F35" s="1"/>
      <c r="G35" s="1"/>
      <c r="H35" s="1"/>
      <c r="I35" s="1"/>
      <c r="J35" s="1"/>
      <c r="K35" s="1"/>
    </row>
    <row r="36" spans="2:11" ht="15.75" customHeight="1" x14ac:dyDescent="0.25">
      <c r="B36" s="1"/>
      <c r="C36" s="1"/>
      <c r="D36" s="1"/>
      <c r="E36" s="1"/>
      <c r="F36" s="1"/>
      <c r="G36" s="1"/>
      <c r="H36" s="1"/>
      <c r="I36" s="1"/>
      <c r="J36" s="1"/>
      <c r="K36" s="1"/>
    </row>
    <row r="37" spans="2:11" ht="15.75" customHeight="1" x14ac:dyDescent="0.25">
      <c r="B37" s="1"/>
      <c r="C37" s="1"/>
      <c r="D37" s="1"/>
      <c r="E37" s="1"/>
      <c r="F37" s="1"/>
      <c r="G37" s="1"/>
      <c r="H37" s="1"/>
      <c r="I37" s="1"/>
      <c r="J37" s="1"/>
      <c r="K37" s="1"/>
    </row>
    <row r="38" spans="2:11" ht="15.75" customHeight="1" x14ac:dyDescent="0.25">
      <c r="B38" s="1"/>
      <c r="C38" s="1"/>
      <c r="D38" s="1"/>
      <c r="E38" s="1"/>
      <c r="F38" s="1"/>
      <c r="G38" s="1"/>
      <c r="H38" s="1"/>
      <c r="I38" s="1"/>
      <c r="J38" s="1"/>
      <c r="K38" s="1"/>
    </row>
    <row r="39" spans="2:11" ht="15.75" customHeight="1" x14ac:dyDescent="0.25">
      <c r="B39" s="1"/>
      <c r="C39" s="1"/>
      <c r="D39" s="1"/>
      <c r="E39" s="1"/>
      <c r="F39" s="1"/>
      <c r="G39" s="1"/>
      <c r="H39" s="1"/>
      <c r="I39" s="1"/>
      <c r="J39" s="1"/>
      <c r="K39" s="1"/>
    </row>
    <row r="40" spans="2:11" ht="15.75" customHeight="1" x14ac:dyDescent="0.25">
      <c r="B40" s="1"/>
      <c r="C40" s="1"/>
      <c r="D40" s="1"/>
      <c r="E40" s="1"/>
      <c r="F40" s="1"/>
      <c r="G40" s="1"/>
      <c r="H40" s="1"/>
      <c r="I40" s="1"/>
      <c r="J40" s="1"/>
      <c r="K40" s="1"/>
    </row>
    <row r="41" spans="2:11" ht="15.75" customHeight="1" x14ac:dyDescent="0.25">
      <c r="B41" s="1"/>
      <c r="C41" s="1"/>
      <c r="D41" s="1"/>
      <c r="E41" s="1"/>
      <c r="F41" s="1"/>
      <c r="G41" s="1"/>
      <c r="H41" s="1"/>
      <c r="I41" s="1"/>
      <c r="J41" s="1"/>
      <c r="K41" s="1"/>
    </row>
    <row r="42" spans="2:11" ht="15.75" customHeight="1" x14ac:dyDescent="0.25">
      <c r="B42" s="1"/>
      <c r="C42" s="1"/>
      <c r="D42" s="1"/>
      <c r="E42" s="1"/>
      <c r="F42" s="1"/>
      <c r="G42" s="1"/>
      <c r="H42" s="1"/>
      <c r="I42" s="1"/>
      <c r="J42" s="1"/>
      <c r="K42" s="1"/>
    </row>
    <row r="43" spans="2:11" ht="15.75" customHeight="1" x14ac:dyDescent="0.25">
      <c r="B43" s="1"/>
      <c r="C43" s="1"/>
      <c r="D43" s="1"/>
      <c r="E43" s="1"/>
      <c r="F43" s="1"/>
      <c r="G43" s="1"/>
      <c r="H43" s="1"/>
      <c r="I43" s="1"/>
      <c r="J43" s="1"/>
      <c r="K43" s="1"/>
    </row>
    <row r="44" spans="2:11" ht="15.75" customHeight="1" x14ac:dyDescent="0.25">
      <c r="B44" s="1"/>
      <c r="C44" s="1"/>
      <c r="D44" s="1"/>
      <c r="E44" s="1"/>
      <c r="F44" s="1"/>
      <c r="G44" s="1"/>
      <c r="H44" s="1"/>
      <c r="I44" s="1"/>
      <c r="J44" s="1"/>
      <c r="K44" s="1"/>
    </row>
    <row r="45" spans="2:11" ht="15.75" customHeight="1" x14ac:dyDescent="0.25">
      <c r="B45" s="1"/>
      <c r="C45" s="1"/>
      <c r="D45" s="1"/>
      <c r="E45" s="1"/>
      <c r="F45" s="1"/>
      <c r="G45" s="1"/>
      <c r="H45" s="1"/>
      <c r="I45" s="1"/>
      <c r="J45" s="1"/>
      <c r="K45" s="1"/>
    </row>
    <row r="46" spans="2:11" ht="15.75" customHeight="1" x14ac:dyDescent="0.25">
      <c r="B46" s="1"/>
      <c r="C46" s="1"/>
      <c r="D46" s="1"/>
      <c r="E46" s="1"/>
      <c r="F46" s="1"/>
      <c r="G46" s="1"/>
      <c r="H46" s="1"/>
      <c r="I46" s="1"/>
      <c r="J46" s="1"/>
      <c r="K46" s="1"/>
    </row>
    <row r="47" spans="2:11" ht="15.75" customHeight="1" x14ac:dyDescent="0.25">
      <c r="B47" s="1"/>
      <c r="C47" s="1"/>
      <c r="D47" s="1"/>
      <c r="E47" s="1"/>
      <c r="F47" s="1"/>
      <c r="G47" s="1"/>
      <c r="H47" s="1"/>
      <c r="I47" s="1"/>
      <c r="J47" s="1"/>
      <c r="K47" s="1"/>
    </row>
    <row r="48" spans="2:11" ht="15.75" customHeight="1" x14ac:dyDescent="0.25">
      <c r="B48" s="1"/>
      <c r="C48" s="1"/>
      <c r="D48" s="1"/>
      <c r="E48" s="1"/>
      <c r="F48" s="1"/>
      <c r="G48" s="1"/>
      <c r="H48" s="1"/>
      <c r="I48" s="1"/>
      <c r="J48" s="1"/>
      <c r="K48" s="1"/>
    </row>
    <row r="49" spans="2:11" ht="15.75" customHeight="1" x14ac:dyDescent="0.25">
      <c r="B49" s="1"/>
      <c r="C49" s="1"/>
      <c r="D49" s="1"/>
      <c r="E49" s="1"/>
      <c r="F49" s="1"/>
      <c r="G49" s="1"/>
      <c r="H49" s="1"/>
      <c r="I49" s="1"/>
      <c r="J49" s="1"/>
      <c r="K49" s="1"/>
    </row>
    <row r="50" spans="2:11" ht="15.75" customHeight="1" x14ac:dyDescent="0.25">
      <c r="B50" s="1"/>
      <c r="C50" s="1"/>
      <c r="D50" s="1"/>
      <c r="E50" s="1"/>
      <c r="F50" s="1"/>
      <c r="G50" s="1"/>
      <c r="H50" s="1"/>
      <c r="I50" s="1"/>
      <c r="J50" s="1"/>
      <c r="K50" s="1"/>
    </row>
    <row r="51" spans="2:11" ht="15.75" customHeight="1" x14ac:dyDescent="0.25">
      <c r="B51" s="1"/>
      <c r="C51" s="1"/>
      <c r="D51" s="1"/>
      <c r="E51" s="1"/>
      <c r="F51" s="1"/>
      <c r="G51" s="1"/>
      <c r="H51" s="1"/>
      <c r="I51" s="1"/>
      <c r="J51" s="1"/>
      <c r="K51" s="1"/>
    </row>
    <row r="52" spans="2:11" ht="15.75" customHeight="1" x14ac:dyDescent="0.25">
      <c r="B52" s="1"/>
      <c r="C52" s="1"/>
      <c r="D52" s="1"/>
      <c r="E52" s="1"/>
      <c r="F52" s="1"/>
      <c r="G52" s="1"/>
      <c r="H52" s="1"/>
      <c r="I52" s="1"/>
      <c r="J52" s="1"/>
      <c r="K52" s="1"/>
    </row>
    <row r="53" spans="2:11" ht="15.75" customHeight="1" x14ac:dyDescent="0.25">
      <c r="B53" s="1"/>
      <c r="C53" s="1"/>
      <c r="D53" s="1"/>
      <c r="E53" s="1"/>
      <c r="F53" s="1"/>
      <c r="G53" s="1"/>
      <c r="H53" s="1"/>
      <c r="I53" s="1"/>
      <c r="J53" s="1"/>
      <c r="K53" s="1"/>
    </row>
    <row r="54" spans="2:11" ht="15.75" customHeight="1" x14ac:dyDescent="0.25">
      <c r="B54" s="1"/>
      <c r="C54" s="1"/>
      <c r="D54" s="1"/>
      <c r="E54" s="1"/>
      <c r="F54" s="1"/>
      <c r="G54" s="1"/>
      <c r="H54" s="1"/>
      <c r="I54" s="1"/>
      <c r="J54" s="1"/>
      <c r="K54" s="1"/>
    </row>
    <row r="55" spans="2:11" x14ac:dyDescent="0.25">
      <c r="B55" s="1"/>
      <c r="C55" s="1"/>
      <c r="D55" s="1"/>
      <c r="E55" s="1"/>
      <c r="F55" s="1"/>
      <c r="G55" s="1"/>
      <c r="H55" s="1"/>
      <c r="I55" s="1"/>
      <c r="J55" s="1"/>
      <c r="K55" s="1"/>
    </row>
    <row r="56" spans="2:11" x14ac:dyDescent="0.25">
      <c r="B56" s="1"/>
      <c r="C56" s="1"/>
      <c r="D56" s="1"/>
      <c r="E56" s="1"/>
      <c r="F56" s="1"/>
      <c r="G56" s="1"/>
      <c r="H56" s="1"/>
      <c r="I56" s="1"/>
      <c r="J56" s="1"/>
      <c r="K56" s="1"/>
    </row>
    <row r="57" spans="2:11" x14ac:dyDescent="0.25">
      <c r="B57" s="1"/>
      <c r="C57" s="1"/>
      <c r="D57" s="1"/>
      <c r="E57" s="1"/>
      <c r="F57" s="1"/>
      <c r="G57" s="1"/>
      <c r="H57" s="1"/>
      <c r="I57" s="1"/>
      <c r="J57" s="1"/>
      <c r="K57" s="1"/>
    </row>
    <row r="58" spans="2:11" x14ac:dyDescent="0.25">
      <c r="B58" s="1"/>
      <c r="C58" s="1"/>
      <c r="D58" s="1"/>
      <c r="E58" s="1"/>
      <c r="F58" s="1"/>
      <c r="G58" s="1"/>
      <c r="H58" s="1"/>
      <c r="I58" s="1"/>
      <c r="J58" s="1"/>
      <c r="K58" s="1"/>
    </row>
    <row r="59" spans="2:11" x14ac:dyDescent="0.25">
      <c r="B59" s="1"/>
      <c r="C59" s="1"/>
      <c r="D59" s="1"/>
      <c r="E59" s="1"/>
      <c r="F59" s="1"/>
      <c r="G59" s="1"/>
      <c r="H59" s="1"/>
      <c r="I59" s="1"/>
      <c r="J59" s="1"/>
      <c r="K59" s="1"/>
    </row>
    <row r="60" spans="2:11" x14ac:dyDescent="0.25">
      <c r="B60" s="1"/>
      <c r="C60" s="1"/>
      <c r="D60" s="1"/>
      <c r="E60" s="1"/>
      <c r="F60" s="1"/>
      <c r="G60" s="1"/>
      <c r="H60" s="1"/>
      <c r="I60" s="1"/>
      <c r="J60" s="1"/>
      <c r="K60" s="1"/>
    </row>
    <row r="61" spans="2:11" x14ac:dyDescent="0.25">
      <c r="B61" s="1"/>
      <c r="C61" s="1"/>
      <c r="D61" s="1"/>
      <c r="E61" s="1"/>
      <c r="F61" s="1"/>
      <c r="G61" s="1"/>
      <c r="H61" s="1"/>
      <c r="I61" s="1"/>
      <c r="J61" s="1"/>
      <c r="K61" s="1"/>
    </row>
    <row r="62" spans="2:11" x14ac:dyDescent="0.25">
      <c r="B62" s="1"/>
      <c r="C62" s="1"/>
      <c r="D62" s="1"/>
      <c r="E62" s="1"/>
      <c r="F62" s="1"/>
      <c r="G62" s="1"/>
      <c r="H62" s="1"/>
      <c r="I62" s="1"/>
      <c r="J62" s="1"/>
      <c r="K62" s="1"/>
    </row>
    <row r="63" spans="2:11" x14ac:dyDescent="0.25">
      <c r="B63" s="1"/>
      <c r="C63" s="1"/>
      <c r="D63" s="1"/>
      <c r="E63" s="1"/>
      <c r="F63" s="1"/>
      <c r="G63" s="1"/>
      <c r="H63" s="1"/>
      <c r="I63" s="1"/>
      <c r="J63" s="1"/>
      <c r="K63" s="1"/>
    </row>
    <row r="64" spans="2:11" x14ac:dyDescent="0.25">
      <c r="B64" s="1"/>
      <c r="C64" s="1"/>
      <c r="D64" s="1"/>
      <c r="E64" s="1"/>
      <c r="F64" s="1"/>
      <c r="G64" s="1"/>
      <c r="H64" s="1"/>
      <c r="I64" s="1"/>
      <c r="J64" s="1"/>
      <c r="K64" s="1"/>
    </row>
    <row r="65" spans="2:11" x14ac:dyDescent="0.25">
      <c r="B65" s="1"/>
      <c r="C65" s="1"/>
      <c r="D65" s="1"/>
      <c r="E65" s="1"/>
      <c r="F65" s="1"/>
      <c r="G65" s="1"/>
      <c r="H65" s="1"/>
      <c r="I65" s="1"/>
      <c r="J65" s="1"/>
      <c r="K65" s="1"/>
    </row>
    <row r="66" spans="2:11" x14ac:dyDescent="0.25">
      <c r="B66" s="1"/>
      <c r="C66" s="1"/>
      <c r="D66" s="1"/>
      <c r="E66" s="1"/>
      <c r="F66" s="1"/>
      <c r="G66" s="1"/>
      <c r="H66" s="1"/>
      <c r="I66" s="1"/>
      <c r="J66" s="1"/>
      <c r="K66" s="1"/>
    </row>
    <row r="67" spans="2:11" x14ac:dyDescent="0.25">
      <c r="B67" s="1"/>
      <c r="C67" s="1"/>
      <c r="D67" s="1"/>
      <c r="E67" s="1"/>
      <c r="F67" s="1"/>
      <c r="G67" s="1"/>
      <c r="H67" s="1"/>
      <c r="I67" s="1"/>
      <c r="J67" s="1"/>
      <c r="K67" s="1"/>
    </row>
    <row r="68" spans="2:11" x14ac:dyDescent="0.25">
      <c r="B68" s="1"/>
      <c r="C68" s="1"/>
      <c r="D68" s="1"/>
      <c r="E68" s="1"/>
      <c r="F68" s="1"/>
      <c r="G68" s="1"/>
      <c r="H68" s="1"/>
      <c r="I68" s="1"/>
      <c r="J68" s="1"/>
      <c r="K68" s="1"/>
    </row>
    <row r="69" spans="2:11" x14ac:dyDescent="0.25">
      <c r="B69" s="1"/>
      <c r="C69" s="1"/>
      <c r="D69" s="1"/>
      <c r="E69" s="1"/>
      <c r="F69" s="1"/>
      <c r="G69" s="1"/>
      <c r="H69" s="1"/>
      <c r="I69" s="1"/>
      <c r="J69" s="1"/>
      <c r="K69" s="1"/>
    </row>
    <row r="70" spans="2:11" x14ac:dyDescent="0.25">
      <c r="B70" s="1"/>
      <c r="C70" s="1"/>
      <c r="D70" s="1"/>
      <c r="E70" s="1"/>
      <c r="F70" s="1"/>
      <c r="G70" s="1"/>
      <c r="H70" s="1"/>
      <c r="I70" s="1"/>
      <c r="J70" s="1"/>
      <c r="K70" s="1"/>
    </row>
  </sheetData>
  <mergeCells count="38">
    <mergeCell ref="B6:K6"/>
    <mergeCell ref="B2:K2"/>
    <mergeCell ref="B3:K3"/>
    <mergeCell ref="B4:K4"/>
    <mergeCell ref="B5:K5"/>
    <mergeCell ref="B7:K7"/>
    <mergeCell ref="B8:K8"/>
    <mergeCell ref="B9:G9"/>
    <mergeCell ref="H9:I9"/>
    <mergeCell ref="B10:G10"/>
    <mergeCell ref="H10:I10"/>
    <mergeCell ref="B11:G11"/>
    <mergeCell ref="H11:I11"/>
    <mergeCell ref="B12:G12"/>
    <mergeCell ref="H12:I12"/>
    <mergeCell ref="B13:G13"/>
    <mergeCell ref="H13:I13"/>
    <mergeCell ref="H14:I14"/>
    <mergeCell ref="B15:G15"/>
    <mergeCell ref="H15:I15"/>
    <mergeCell ref="B16:G16"/>
    <mergeCell ref="H16:I16"/>
    <mergeCell ref="A1:O1"/>
    <mergeCell ref="B17:G17"/>
    <mergeCell ref="A31:B31"/>
    <mergeCell ref="B18:K18"/>
    <mergeCell ref="B19:K19"/>
    <mergeCell ref="B20:K20"/>
    <mergeCell ref="B21:K21"/>
    <mergeCell ref="B22:K22"/>
    <mergeCell ref="B23:K23"/>
    <mergeCell ref="B24:K24"/>
    <mergeCell ref="A25:L25"/>
    <mergeCell ref="A26:L26"/>
    <mergeCell ref="A27:L27"/>
    <mergeCell ref="A30:L30"/>
    <mergeCell ref="H17:L17"/>
    <mergeCell ref="B14:G14"/>
  </mergeCells>
  <printOptions horizontalCentered="1"/>
  <pageMargins left="0.45" right="0.45" top="1.25" bottom="0.5" header="0.3" footer="0.3"/>
  <pageSetup scale="70" fitToWidth="0" orientation="landscape" r:id="rId1"/>
  <headerFooter>
    <oddHeader>&amp;L             &amp;G&amp;C&amp;"Arial,Bold"&amp;12Nevada Department of Taxation
&amp;"-,Regular"&amp;11
&amp;"Arial,Bold"&amp;14Annual Survey
&amp;"Arial,Bold Italic"Cost of Collecting Taxes on Personal Property Assessments in FY &amp;K00000023-24</oddHeader>
    <oddFooter>&amp;C&amp;"Arial,Regular"&amp;8Page 1 of 3&amp;R&amp;"Arial,Regular"&amp;8LGS-T001
V2024.1</oddFoot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E2F69-67CB-4DDA-8B42-14EFE46807D8}">
  <dimension ref="A1"/>
  <sheetViews>
    <sheetView topLeftCell="A16" zoomScaleNormal="100" workbookViewId="0">
      <selection activeCell="Q18" sqref="Q18"/>
    </sheetView>
  </sheetViews>
  <sheetFormatPr defaultRowHeight="15" x14ac:dyDescent="0.25"/>
  <cols>
    <col min="3" max="9" width="9.140625" customWidth="1"/>
  </cols>
  <sheetData/>
  <pageMargins left="0.7" right="0.7" top="0.75" bottom="0.75" header="0.3" footer="0.3"/>
  <pageSetup scale="82" orientation="portrait" r:id="rId1"/>
  <headerFooter>
    <oddFooter>&amp;C&amp;"Arial,Regular"&amp;8Page 2 of 3&amp;R&amp;"Arial,Regular"&amp;8LGS-T001
V2024.1</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86B93-3A0F-411C-9FD5-D86DB07368E0}">
  <sheetPr>
    <pageSetUpPr fitToPage="1"/>
  </sheetPr>
  <dimension ref="A1:I54"/>
  <sheetViews>
    <sheetView topLeftCell="A19" zoomScaleNormal="100" workbookViewId="0">
      <selection activeCell="N37" sqref="N37"/>
    </sheetView>
  </sheetViews>
  <sheetFormatPr defaultRowHeight="15" x14ac:dyDescent="0.25"/>
  <cols>
    <col min="1" max="1" width="28.140625" customWidth="1"/>
    <col min="2" max="2" width="10.140625" bestFit="1" customWidth="1"/>
    <col min="3" max="3" width="11" customWidth="1"/>
    <col min="4" max="4" width="10.85546875" customWidth="1"/>
    <col min="5" max="5" width="11.140625" customWidth="1"/>
    <col min="6" max="6" width="10.28515625" customWidth="1"/>
    <col min="7" max="7" width="10" customWidth="1"/>
    <col min="8" max="8" width="10.7109375" customWidth="1"/>
    <col min="9" max="9" width="10.140625" bestFit="1" customWidth="1"/>
  </cols>
  <sheetData>
    <row r="1" spans="1:9" ht="16.899999999999999" customHeight="1" x14ac:dyDescent="0.3">
      <c r="A1" s="108" t="s">
        <v>34</v>
      </c>
      <c r="B1" s="108"/>
      <c r="C1" s="108"/>
      <c r="D1" s="108"/>
      <c r="E1" s="108"/>
      <c r="I1" t="s">
        <v>91</v>
      </c>
    </row>
    <row r="2" spans="1:9" ht="16.899999999999999" customHeight="1" x14ac:dyDescent="0.3">
      <c r="A2" s="44"/>
      <c r="B2" s="44"/>
      <c r="C2" s="44"/>
      <c r="D2" s="44"/>
      <c r="E2" s="44"/>
      <c r="H2" s="48"/>
      <c r="I2" t="s">
        <v>89</v>
      </c>
    </row>
    <row r="3" spans="1:9" x14ac:dyDescent="0.25">
      <c r="B3" s="109" t="s">
        <v>74</v>
      </c>
      <c r="C3" s="110"/>
      <c r="D3" s="110"/>
      <c r="E3" s="110"/>
      <c r="H3" s="49"/>
      <c r="I3" t="s">
        <v>90</v>
      </c>
    </row>
    <row r="4" spans="1:9" s="28" customFormat="1" ht="30" x14ac:dyDescent="0.25">
      <c r="B4" s="29" t="s">
        <v>35</v>
      </c>
      <c r="C4" s="29" t="s">
        <v>36</v>
      </c>
      <c r="D4" s="29" t="s">
        <v>82</v>
      </c>
      <c r="E4" s="29" t="s">
        <v>83</v>
      </c>
      <c r="F4" s="29" t="s">
        <v>39</v>
      </c>
      <c r="G4"/>
    </row>
    <row r="5" spans="1:9" x14ac:dyDescent="0.25">
      <c r="A5" t="s">
        <v>40</v>
      </c>
      <c r="B5" s="30">
        <v>165</v>
      </c>
      <c r="C5">
        <v>65000</v>
      </c>
      <c r="D5">
        <v>5236</v>
      </c>
      <c r="E5" s="13">
        <v>2</v>
      </c>
      <c r="F5" s="31">
        <f>(B5/C5)*D5*E5</f>
        <v>26.58276923076923</v>
      </c>
    </row>
    <row r="6" spans="1:9" x14ac:dyDescent="0.25">
      <c r="A6" t="s">
        <v>41</v>
      </c>
      <c r="B6" s="30">
        <v>41.99</v>
      </c>
      <c r="C6">
        <v>5000</v>
      </c>
      <c r="D6">
        <v>5236</v>
      </c>
      <c r="E6" s="13">
        <v>2</v>
      </c>
      <c r="F6" s="31">
        <f t="shared" ref="F6:F8" si="0">(B6/C6)*D6*E6</f>
        <v>87.943856000000011</v>
      </c>
    </row>
    <row r="7" spans="1:9" x14ac:dyDescent="0.25">
      <c r="A7" t="s">
        <v>42</v>
      </c>
      <c r="B7" s="30">
        <v>109.99</v>
      </c>
      <c r="C7">
        <v>1500</v>
      </c>
      <c r="D7">
        <v>5236</v>
      </c>
      <c r="E7" s="13">
        <v>1</v>
      </c>
      <c r="F7" s="31">
        <f t="shared" si="0"/>
        <v>383.93842666666666</v>
      </c>
    </row>
    <row r="8" spans="1:9" x14ac:dyDescent="0.25">
      <c r="A8" t="s">
        <v>84</v>
      </c>
      <c r="B8" s="30">
        <v>0.25</v>
      </c>
      <c r="C8">
        <v>1</v>
      </c>
      <c r="D8">
        <v>5236</v>
      </c>
      <c r="E8" s="13">
        <v>2</v>
      </c>
      <c r="F8" s="31">
        <f t="shared" si="0"/>
        <v>2618</v>
      </c>
    </row>
    <row r="9" spans="1:9" x14ac:dyDescent="0.25">
      <c r="B9" s="26"/>
      <c r="F9" s="32">
        <f>SUM(F5:F8)</f>
        <v>3116.4650518974358</v>
      </c>
      <c r="G9" s="36" t="s">
        <v>72</v>
      </c>
    </row>
    <row r="10" spans="1:9" x14ac:dyDescent="0.25">
      <c r="B10" s="26"/>
      <c r="F10" s="42"/>
    </row>
    <row r="11" spans="1:9" x14ac:dyDescent="0.25">
      <c r="C11" s="45"/>
      <c r="E11" s="26"/>
    </row>
    <row r="12" spans="1:9" x14ac:dyDescent="0.25">
      <c r="B12" s="13" t="s">
        <v>81</v>
      </c>
      <c r="C12" s="13" t="s">
        <v>43</v>
      </c>
      <c r="D12" s="13" t="s">
        <v>44</v>
      </c>
      <c r="E12" s="33" t="s">
        <v>39</v>
      </c>
    </row>
    <row r="13" spans="1:9" x14ac:dyDescent="0.25">
      <c r="A13" s="36" t="s">
        <v>26</v>
      </c>
      <c r="B13" s="30">
        <v>4.79</v>
      </c>
      <c r="C13" s="13">
        <v>600</v>
      </c>
      <c r="D13" s="13">
        <v>25</v>
      </c>
      <c r="E13" s="31">
        <f>(C13/D13)*B13</f>
        <v>114.96000000000001</v>
      </c>
      <c r="F13" s="74" t="s">
        <v>104</v>
      </c>
    </row>
    <row r="15" spans="1:9" s="28" customFormat="1" ht="45" x14ac:dyDescent="0.25">
      <c r="B15" s="29" t="s">
        <v>45</v>
      </c>
      <c r="C15" s="29" t="s">
        <v>46</v>
      </c>
      <c r="D15" s="29" t="s">
        <v>39</v>
      </c>
      <c r="E15" s="73"/>
    </row>
    <row r="16" spans="1:9" x14ac:dyDescent="0.25">
      <c r="A16" s="36" t="s">
        <v>100</v>
      </c>
      <c r="B16" s="30">
        <v>0.56000000000000005</v>
      </c>
      <c r="C16" s="13">
        <v>600</v>
      </c>
      <c r="D16" s="31">
        <f>B16*C16</f>
        <v>336.00000000000006</v>
      </c>
      <c r="E16" s="112" t="s">
        <v>103</v>
      </c>
    </row>
    <row r="17" spans="1:7" x14ac:dyDescent="0.25">
      <c r="A17" s="36" t="s">
        <v>101</v>
      </c>
      <c r="B17" s="30">
        <v>36</v>
      </c>
      <c r="C17" s="13">
        <v>10</v>
      </c>
      <c r="D17" s="31">
        <f>B17*C17</f>
        <v>360</v>
      </c>
      <c r="E17" s="112"/>
    </row>
    <row r="18" spans="1:7" x14ac:dyDescent="0.25">
      <c r="A18" s="36" t="s">
        <v>102</v>
      </c>
      <c r="B18" s="30">
        <v>550</v>
      </c>
      <c r="C18" s="13">
        <v>10</v>
      </c>
      <c r="D18" s="34">
        <f>(B18/30)*C18</f>
        <v>183.33333333333331</v>
      </c>
      <c r="E18" s="112"/>
    </row>
    <row r="19" spans="1:7" x14ac:dyDescent="0.25">
      <c r="B19" s="30"/>
      <c r="C19" s="13"/>
      <c r="D19" s="42"/>
    </row>
    <row r="20" spans="1:7" x14ac:dyDescent="0.25">
      <c r="B20" s="30"/>
      <c r="C20" s="13"/>
      <c r="D20" s="42"/>
    </row>
    <row r="21" spans="1:7" x14ac:dyDescent="0.25">
      <c r="B21" s="109" t="s">
        <v>73</v>
      </c>
      <c r="C21" s="110"/>
      <c r="D21" s="110"/>
      <c r="E21" s="110"/>
      <c r="F21" s="110"/>
    </row>
    <row r="22" spans="1:7" ht="30" x14ac:dyDescent="0.25">
      <c r="B22" s="26" t="s">
        <v>47</v>
      </c>
      <c r="C22" s="29" t="s">
        <v>48</v>
      </c>
      <c r="F22" s="29" t="s">
        <v>39</v>
      </c>
    </row>
    <row r="23" spans="1:7" x14ac:dyDescent="0.25">
      <c r="A23" t="s">
        <v>49</v>
      </c>
      <c r="B23" s="30">
        <v>7.33</v>
      </c>
      <c r="C23" s="13">
        <v>120</v>
      </c>
      <c r="F23" s="31">
        <f>B23*C23</f>
        <v>879.6</v>
      </c>
    </row>
    <row r="24" spans="1:7" x14ac:dyDescent="0.25">
      <c r="A24" t="s">
        <v>50</v>
      </c>
      <c r="B24" s="72">
        <v>0.43</v>
      </c>
      <c r="C24" s="13">
        <v>1073</v>
      </c>
      <c r="F24" s="31">
        <f>B24*C24</f>
        <v>461.39</v>
      </c>
    </row>
    <row r="25" spans="1:7" ht="45" x14ac:dyDescent="0.25">
      <c r="A25" s="28"/>
      <c r="B25" s="29" t="s">
        <v>35</v>
      </c>
      <c r="C25" s="29" t="s">
        <v>36</v>
      </c>
      <c r="D25" s="29" t="s">
        <v>37</v>
      </c>
      <c r="E25" s="29" t="s">
        <v>38</v>
      </c>
      <c r="F25" s="29" t="s">
        <v>39</v>
      </c>
    </row>
    <row r="26" spans="1:7" x14ac:dyDescent="0.25">
      <c r="A26" t="s">
        <v>40</v>
      </c>
      <c r="B26" s="30">
        <v>165</v>
      </c>
      <c r="C26" s="13">
        <v>65000</v>
      </c>
      <c r="D26">
        <v>120</v>
      </c>
      <c r="E26" s="13">
        <v>1</v>
      </c>
      <c r="F26" s="31">
        <f>(B26/C26)*D26*E26</f>
        <v>0.30461538461538462</v>
      </c>
    </row>
    <row r="27" spans="1:7" x14ac:dyDescent="0.25">
      <c r="A27" t="s">
        <v>41</v>
      </c>
      <c r="B27" s="30">
        <v>41.99</v>
      </c>
      <c r="C27" s="13">
        <v>5000</v>
      </c>
      <c r="D27">
        <v>120</v>
      </c>
      <c r="E27" s="13">
        <v>1</v>
      </c>
      <c r="F27" s="31">
        <f t="shared" ref="F27:F28" si="1">(B27/C27)*D27*E27</f>
        <v>1.0077600000000002</v>
      </c>
    </row>
    <row r="28" spans="1:7" x14ac:dyDescent="0.25">
      <c r="A28" t="s">
        <v>42</v>
      </c>
      <c r="B28" s="30">
        <v>109.99</v>
      </c>
      <c r="C28" s="13">
        <v>1500</v>
      </c>
      <c r="D28">
        <v>120</v>
      </c>
      <c r="E28" s="13">
        <v>1</v>
      </c>
      <c r="F28" s="31">
        <f t="shared" si="1"/>
        <v>8.799199999999999</v>
      </c>
    </row>
    <row r="29" spans="1:7" x14ac:dyDescent="0.25">
      <c r="D29" s="42"/>
      <c r="E29" s="43"/>
      <c r="F29" s="32">
        <f>SUM(F23:F24,F26:F28)</f>
        <v>1351.1015753846152</v>
      </c>
      <c r="G29" s="36" t="s">
        <v>72</v>
      </c>
    </row>
    <row r="30" spans="1:7" x14ac:dyDescent="0.25">
      <c r="D30" s="42"/>
      <c r="E30" s="43"/>
      <c r="F30" s="42"/>
    </row>
    <row r="31" spans="1:7" x14ac:dyDescent="0.25">
      <c r="B31" s="109" t="s">
        <v>32</v>
      </c>
      <c r="C31" s="110"/>
      <c r="D31" s="110"/>
      <c r="E31" s="110"/>
      <c r="F31" s="110"/>
    </row>
    <row r="32" spans="1:7" ht="30" x14ac:dyDescent="0.25">
      <c r="B32" s="26" t="s">
        <v>47</v>
      </c>
      <c r="C32" s="29" t="s">
        <v>48</v>
      </c>
      <c r="D32" s="29" t="s">
        <v>39</v>
      </c>
    </row>
    <row r="33" spans="1:9" x14ac:dyDescent="0.25">
      <c r="A33" s="46" t="s">
        <v>51</v>
      </c>
      <c r="B33" s="30">
        <v>205</v>
      </c>
      <c r="C33" s="13">
        <v>6</v>
      </c>
      <c r="D33" s="31">
        <f>B33*C33</f>
        <v>1230</v>
      </c>
    </row>
    <row r="34" spans="1:9" x14ac:dyDescent="0.25">
      <c r="A34" s="46" t="s">
        <v>52</v>
      </c>
      <c r="B34" s="30">
        <v>56</v>
      </c>
      <c r="C34" s="13">
        <v>25</v>
      </c>
      <c r="D34" s="31">
        <f>B34*C34</f>
        <v>1400</v>
      </c>
    </row>
    <row r="35" spans="1:9" x14ac:dyDescent="0.25">
      <c r="A35" t="s">
        <v>77</v>
      </c>
      <c r="B35" s="30">
        <v>30</v>
      </c>
      <c r="C35" s="13">
        <v>6</v>
      </c>
      <c r="D35" s="31">
        <f>B35*C35</f>
        <v>180</v>
      </c>
    </row>
    <row r="36" spans="1:9" x14ac:dyDescent="0.25">
      <c r="A36" s="46" t="s">
        <v>78</v>
      </c>
      <c r="B36" s="30">
        <v>56</v>
      </c>
      <c r="C36" s="13">
        <v>6</v>
      </c>
      <c r="D36" s="31">
        <f>B36*C36</f>
        <v>336</v>
      </c>
    </row>
    <row r="37" spans="1:9" x14ac:dyDescent="0.25">
      <c r="A37" s="46"/>
      <c r="B37" s="30"/>
      <c r="C37" s="13"/>
      <c r="D37" s="32">
        <f>SUM(D33:D36)</f>
        <v>3146</v>
      </c>
      <c r="E37" s="36" t="s">
        <v>72</v>
      </c>
    </row>
    <row r="38" spans="1:9" x14ac:dyDescent="0.25">
      <c r="A38" s="46"/>
      <c r="B38" s="30"/>
      <c r="C38" s="13"/>
      <c r="D38" s="42"/>
    </row>
    <row r="39" spans="1:9" x14ac:dyDescent="0.25">
      <c r="D39" s="111" t="s">
        <v>79</v>
      </c>
      <c r="E39" s="111"/>
    </row>
    <row r="40" spans="1:9" ht="60" x14ac:dyDescent="0.25">
      <c r="A40" s="35" t="s">
        <v>53</v>
      </c>
      <c r="B40" s="28" t="s">
        <v>54</v>
      </c>
      <c r="C40" s="29" t="s">
        <v>55</v>
      </c>
      <c r="D40" s="29" t="s">
        <v>56</v>
      </c>
      <c r="E40" s="29" t="s">
        <v>57</v>
      </c>
      <c r="F40" s="29" t="s">
        <v>58</v>
      </c>
      <c r="G40" s="29" t="s">
        <v>59</v>
      </c>
      <c r="H40" s="29" t="s">
        <v>97</v>
      </c>
      <c r="I40" s="29" t="s">
        <v>39</v>
      </c>
    </row>
    <row r="41" spans="1:9" x14ac:dyDescent="0.25">
      <c r="A41" s="36" t="s">
        <v>60</v>
      </c>
      <c r="B41" s="30">
        <v>560</v>
      </c>
      <c r="C41" s="41">
        <f>5*4.33</f>
        <v>21.65</v>
      </c>
      <c r="D41" s="37">
        <f>B41/C41</f>
        <v>25.866050808314089</v>
      </c>
      <c r="E41" s="13">
        <v>7</v>
      </c>
      <c r="F41" s="34">
        <f>D41/E41</f>
        <v>3.6951501154734414</v>
      </c>
      <c r="G41" s="13">
        <v>1050</v>
      </c>
      <c r="H41" s="40">
        <f>G41/8</f>
        <v>131.25</v>
      </c>
      <c r="I41" s="34">
        <f>H41*F41</f>
        <v>484.9884526558892</v>
      </c>
    </row>
    <row r="42" spans="1:9" x14ac:dyDescent="0.25">
      <c r="A42" s="36"/>
    </row>
    <row r="43" spans="1:9" ht="75" x14ac:dyDescent="0.25">
      <c r="A43" s="36"/>
      <c r="B43" s="29" t="s">
        <v>61</v>
      </c>
      <c r="C43" s="29" t="s">
        <v>55</v>
      </c>
      <c r="D43" s="29" t="s">
        <v>62</v>
      </c>
      <c r="E43" s="29" t="s">
        <v>63</v>
      </c>
      <c r="F43" s="29" t="s">
        <v>58</v>
      </c>
      <c r="G43" s="29" t="s">
        <v>99</v>
      </c>
      <c r="H43" s="29" t="s">
        <v>98</v>
      </c>
      <c r="I43" s="29" t="s">
        <v>39</v>
      </c>
    </row>
    <row r="44" spans="1:9" x14ac:dyDescent="0.25">
      <c r="A44" s="36" t="s">
        <v>80</v>
      </c>
      <c r="B44" s="30">
        <v>599</v>
      </c>
      <c r="C44" s="41">
        <f>5*4.33</f>
        <v>21.65</v>
      </c>
      <c r="D44" s="37">
        <f>B44/C44</f>
        <v>27.667436489607393</v>
      </c>
      <c r="E44" s="13">
        <v>7</v>
      </c>
      <c r="F44" s="34">
        <f>D44/E44</f>
        <v>3.9524909270867705</v>
      </c>
      <c r="G44" s="13">
        <v>10</v>
      </c>
      <c r="H44" s="13">
        <v>2</v>
      </c>
      <c r="I44" s="38">
        <f>(F44*G44)*H44</f>
        <v>79.049818541735405</v>
      </c>
    </row>
    <row r="45" spans="1:9" x14ac:dyDescent="0.25">
      <c r="A45" s="36"/>
    </row>
    <row r="46" spans="1:9" ht="45" x14ac:dyDescent="0.25">
      <c r="A46" s="36"/>
      <c r="B46" t="s">
        <v>64</v>
      </c>
      <c r="C46" s="29" t="s">
        <v>65</v>
      </c>
      <c r="D46" s="29" t="s">
        <v>62</v>
      </c>
      <c r="E46" s="29" t="s">
        <v>66</v>
      </c>
      <c r="F46" s="29" t="s">
        <v>39</v>
      </c>
    </row>
    <row r="47" spans="1:9" x14ac:dyDescent="0.25">
      <c r="A47" s="36" t="s">
        <v>67</v>
      </c>
      <c r="B47" s="30">
        <v>1200</v>
      </c>
      <c r="C47" s="41">
        <f>5*52</f>
        <v>260</v>
      </c>
      <c r="D47" s="39">
        <f>B47/C47</f>
        <v>4.615384615384615</v>
      </c>
      <c r="E47" s="13">
        <v>10</v>
      </c>
      <c r="F47" s="34">
        <f>D47*E47</f>
        <v>46.153846153846146</v>
      </c>
      <c r="G47" t="s">
        <v>68</v>
      </c>
    </row>
    <row r="48" spans="1:9" x14ac:dyDescent="0.25">
      <c r="A48" s="36"/>
      <c r="B48" s="30">
        <v>262</v>
      </c>
      <c r="C48" s="41">
        <f t="shared" ref="C48:C49" si="2">5*52</f>
        <v>260</v>
      </c>
      <c r="D48" s="39">
        <f t="shared" ref="D48:D49" si="3">B48/C48</f>
        <v>1.0076923076923077</v>
      </c>
      <c r="E48" s="13">
        <v>10</v>
      </c>
      <c r="F48" s="34">
        <f t="shared" ref="F48:F49" si="4">D48*E48</f>
        <v>10.076923076923077</v>
      </c>
      <c r="G48" t="s">
        <v>69</v>
      </c>
    </row>
    <row r="49" spans="1:7" x14ac:dyDescent="0.25">
      <c r="B49" s="30">
        <v>459</v>
      </c>
      <c r="C49" s="41">
        <f t="shared" si="2"/>
        <v>260</v>
      </c>
      <c r="D49" s="39">
        <f t="shared" si="3"/>
        <v>1.7653846153846153</v>
      </c>
      <c r="E49" s="13">
        <v>10</v>
      </c>
      <c r="F49" s="34">
        <f t="shared" si="4"/>
        <v>17.653846153846153</v>
      </c>
      <c r="G49" t="s">
        <v>70</v>
      </c>
    </row>
    <row r="50" spans="1:7" x14ac:dyDescent="0.25">
      <c r="F50" s="32">
        <f>SUM(F47:F49)</f>
        <v>73.884615384615387</v>
      </c>
      <c r="G50" s="36" t="s">
        <v>72</v>
      </c>
    </row>
    <row r="52" spans="1:7" x14ac:dyDescent="0.25">
      <c r="A52" s="36" t="s">
        <v>95</v>
      </c>
    </row>
    <row r="53" spans="1:7" x14ac:dyDescent="0.25">
      <c r="A53" s="46" t="s">
        <v>71</v>
      </c>
    </row>
    <row r="54" spans="1:7" x14ac:dyDescent="0.25">
      <c r="A54" s="46" t="s">
        <v>96</v>
      </c>
    </row>
  </sheetData>
  <mergeCells count="6">
    <mergeCell ref="A1:E1"/>
    <mergeCell ref="B3:E3"/>
    <mergeCell ref="B21:F21"/>
    <mergeCell ref="B31:F31"/>
    <mergeCell ref="D39:E39"/>
    <mergeCell ref="E16:E18"/>
  </mergeCells>
  <pageMargins left="0.7" right="0.7" top="0.75" bottom="0.75" header="0.3" footer="0.3"/>
  <pageSetup scale="67" fitToWidth="0" orientation="portrait" r:id="rId1"/>
  <headerFooter>
    <oddFooter>&amp;C&amp;"Arial,Regular"&amp;8Page 3 of 3&amp;R&amp;"Arial,Regular"&amp;8LGS-T001
V2024.1</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B 2 x Q V C A 4 H 2 e k A A A A 9 Q A A A B I A H A B D b 2 5 m a W c v U G F j a 2 F n Z S 5 4 b W w g o h g A K K A U A A A A A A A A A A A A A A A A A A A A A A A A A A A A h Y 8 x D o I w G I W v Q r r T 1 m o M k p 8 y u E p i Q j S u T a n Q C M X Q Y r m b g 0 f y C m I U d X N 8 3 / u G 9 + 7 X G 6 R D U w c X 1 V n d m g T N M E W B M r I t t C k T 1 L t j G K G U w 1 b I k y h V M M r G x o M t E l Q 5 d 4 4 J 8 d 5 j P 8 d t V x J G 6 Y w c s k 0 u K 9 U I 9 J H 1 f z n U x j p h p E I c 9 q 8 x n O H V E k c L h i m Q i U G m z b d n 4 9 x n + w N h 3 d e u 7 x R X J t z l Q K Y I 5 H 2 B P w B Q S w M E F A A C A A g A B 2 x Q 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d s U F Q o i k e 4 D g A A A B E A A A A T A B w A R m 9 y b X V s Y X M v U 2 V j d G l v b j E u b S C i G A A o o B Q A A A A A A A A A A A A A A A A A A A A A A A A A A A A r T k 0 u y c z P U w i G 0 I b W A F B L A Q I t A B Q A A g A I A A d s U F Q g O B 9 n p A A A A P U A A A A S A A A A A A A A A A A A A A A A A A A A A A B D b 2 5 m a W c v U G F j a 2 F n Z S 5 4 b W x Q S w E C L Q A U A A I A C A A H b F B U D 8 r p q 6 Q A A A D p A A A A E w A A A A A A A A A A A A A A A A D w A A A A W 0 N v b n R l b n R f V H l w Z X N d L n h t b F B L A Q I t A B Q A A g A I A A d s U F 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n M F 8 l X + z B Q K e w J Q 1 O T h K 9 A A A A A A I A A A A A A A N m A A D A A A A A E A A A A D r w y Q J a / S O Y S w P J I M 3 i R D o A A A A A B I A A A K A A A A A Q A A A A w w E T l n 1 w 9 k J 5 L P K x 5 6 i F u l A A A A C 2 1 / m U / Z 6 X w u u h w R f Z R E e 1 P l n + K M d w F W D 0 D a l q O E k o m z T e q h 4 Z 2 I 9 8 F a a 4 2 K a y B Z H W 9 u w M R N o u 2 a l N h V P I h O J d k Q C 5 P V c Y W Z H s V t q n a 3 C N 3 h Q A A A B r 2 Z D u i C k x F L l A K N C 6 c o o m q e z f E A = = < / D a t a M a s h u p > 
</file>

<file path=customXml/itemProps1.xml><?xml version="1.0" encoding="utf-8"?>
<ds:datastoreItem xmlns:ds="http://schemas.openxmlformats.org/officeDocument/2006/customXml" ds:itemID="{A5736FE9-20ED-4FD9-B579-C0DD6EC64FD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Annual Survey</vt:lpstr>
      <vt:lpstr>Instructions</vt:lpstr>
      <vt:lpstr>Calculation Samples</vt:lpstr>
      <vt:lpstr>'Annual Survey'!Print_Area</vt:lpstr>
      <vt:lpstr>Instructions!Print_Area</vt:lpstr>
    </vt:vector>
  </TitlesOfParts>
  <Company>Taxation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trubald</dc:creator>
  <cp:lastModifiedBy>Brandy Delaney</cp:lastModifiedBy>
  <cp:lastPrinted>2023-12-28T17:17:37Z</cp:lastPrinted>
  <dcterms:created xsi:type="dcterms:W3CDTF">2014-12-01T16:29:41Z</dcterms:created>
  <dcterms:modified xsi:type="dcterms:W3CDTF">2023-12-28T17:18:28Z</dcterms:modified>
</cp:coreProperties>
</file>